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https://minneapolismngov-my.sharepoint.com/personal/dugan_kern_minneapolismn_gov/Documents/Documents/Outside Trades/Draft 2026 Schedules/Ready for validation/Posted to website/"/>
    </mc:Choice>
  </mc:AlternateContent>
  <xr:revisionPtr revIDLastSave="0" documentId="8_{80ECF433-DC83-4780-8622-0BEE88B3913C}" xr6:coauthVersionLast="47" xr6:coauthVersionMax="47" xr10:uidLastSave="{00000000-0000-0000-0000-000000000000}"/>
  <workbookProtection lockStructure="1"/>
  <bookViews>
    <workbookView xWindow="-28920" yWindow="-3765" windowWidth="29040" windowHeight="15720" firstSheet="4" activeTab="4" xr2:uid="{00000000-000D-0000-FFFF-FFFF00000000}"/>
  </bookViews>
  <sheets>
    <sheet name="2012 Cement Finishers Local 633" sheetId="1" state="hidden" r:id="rId1"/>
    <sheet name="2015 Cement Finishers Local633" sheetId="2" state="hidden" r:id="rId2"/>
    <sheet name="2016 Cement Finishers Local " sheetId="4" state="hidden" r:id="rId3"/>
    <sheet name="2017 Cement Finishers Local " sheetId="5" state="hidden" r:id="rId4"/>
    <sheet name="2026 Cement Finishers Local " sheetId="6" r:id="rId5"/>
  </sheets>
  <externalReferences>
    <externalReference r:id="rId6"/>
  </externalReferences>
  <definedNames>
    <definedName name="A" localSheetId="1">'[1]2001'!#REF!</definedName>
    <definedName name="A" localSheetId="2">'[1]2001'!#REF!</definedName>
    <definedName name="A" localSheetId="3">'[1]2001'!#REF!</definedName>
    <definedName name="A" localSheetId="4">'[1]2001'!#REF!</definedName>
    <definedName name="A">'[1]2001'!#REF!</definedName>
    <definedName name="B" localSheetId="1">'[1]2001'!#REF!</definedName>
    <definedName name="B" localSheetId="2">'[1]2001'!#REF!</definedName>
    <definedName name="B" localSheetId="3">'[1]2001'!#REF!</definedName>
    <definedName name="B" localSheetId="4">'[1]2001'!#REF!</definedName>
    <definedName name="B">'[1]2001'!#REF!</definedName>
    <definedName name="C_" localSheetId="1">'[1]2001'!#REF!</definedName>
    <definedName name="C_" localSheetId="2">'[1]2001'!#REF!</definedName>
    <definedName name="C_" localSheetId="3">'[1]2001'!#REF!</definedName>
    <definedName name="C_" localSheetId="4">'[1]2001'!#REF!</definedName>
    <definedName name="C_">'[1]2001'!#REF!</definedName>
    <definedName name="_xlnm.Print_Area" localSheetId="0">'2012 Cement Finishers Local 633'!$A$1:$P$34</definedName>
    <definedName name="_xlnm.Print_Area" localSheetId="1">'2015 Cement Finishers Local633'!$A$1:$P$38</definedName>
    <definedName name="_xlnm.Print_Area" localSheetId="2">'2016 Cement Finishers Local '!$A$1:$P$38</definedName>
    <definedName name="_xlnm.Print_Area" localSheetId="3">'2017 Cement Finishers Local '!$A$1:$P$38</definedName>
    <definedName name="_xlnm.Print_Area" localSheetId="4">'2026 Cement Finishers Local '!$A$1:$Q$27</definedName>
    <definedName name="Print_Area_MI" localSheetId="1">'[1]2001'!#REF!</definedName>
    <definedName name="Print_Area_MI" localSheetId="2">'[1]2001'!#REF!</definedName>
    <definedName name="Print_Area_MI" localSheetId="3">'[1]2001'!#REF!</definedName>
    <definedName name="Print_Area_MI" localSheetId="4">'[1]2001'!#REF!</definedName>
    <definedName name="Print_Area_MI">'[1]2001'!#REF!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8" i="6" l="1"/>
  <c r="I7" i="6"/>
  <c r="P22" i="6"/>
  <c r="P24" i="6" s="1"/>
  <c r="A13" i="6" l="1"/>
  <c r="E26" i="6" l="1"/>
  <c r="I6" i="6" l="1"/>
  <c r="H8" i="6" l="1"/>
  <c r="H7" i="6"/>
  <c r="F7" i="6"/>
  <c r="F8" i="6" s="1"/>
  <c r="I7" i="5"/>
  <c r="F7" i="5"/>
  <c r="I7" i="4"/>
  <c r="F7" i="4"/>
  <c r="F7" i="2"/>
  <c r="I7" i="2"/>
  <c r="I7" i="1"/>
  <c r="F7" i="1"/>
  <c r="J8" i="6" l="1"/>
  <c r="G8" i="6"/>
  <c r="G7" i="6"/>
  <c r="J7"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tc={3D288068-60AE-43FF-BA9F-6D8A6001E50B}</author>
    <author>tc={DA890372-C246-4067-B73E-9AA65847BC94}</author>
  </authors>
  <commentList>
    <comment ref="O12" authorId="0" shapeId="0" xr:uid="{3D288068-60AE-43FF-BA9F-6D8A6001E50B}">
      <text>
        <t xml:space="preserve">[Threaded comment]
Your version of Excel allows you to read this threaded comment; however, any edits to it will get removed if the file is opened in a newer version of Excel. Learn more: https://go.microsoft.com/fwlink/?linkid=870924
Comment:
    Formerly “Training” </t>
      </text>
    </comment>
    <comment ref="O13" authorId="1" shapeId="0" xr:uid="{DA890372-C246-4067-B73E-9AA65847BC94}">
      <text>
        <t>[Threaded comment]
Your version of Excel allows you to read this threaded comment; however, any edits to it will get removed if the file is opened in a newer version of Excel. Learn more: https://go.microsoft.com/fwlink/?linkid=870924
Comment:
    New in 2026</t>
      </text>
    </comment>
  </commentList>
</comments>
</file>

<file path=xl/sharedStrings.xml><?xml version="1.0" encoding="utf-8"?>
<sst xmlns="http://schemas.openxmlformats.org/spreadsheetml/2006/main" count="214" uniqueCount="95">
  <si>
    <t>CX2 Outside Cement Masons Local #633 (Cement Finsishers)</t>
  </si>
  <si>
    <t>HIGHWAY / HEAVY</t>
  </si>
  <si>
    <t>DISTRICT 1 - METROPOLITAN AREA – Local #633</t>
  </si>
  <si>
    <t>FLSA</t>
  </si>
  <si>
    <t>OTC</t>
  </si>
  <si>
    <t>CODE</t>
  </si>
  <si>
    <t>CLASSIFICATION</t>
  </si>
  <si>
    <t>Hourly Base Rate    (For Overtime Calculation)</t>
  </si>
  <si>
    <t>Hourly rate paid to employee (Base minus vacation allocation)</t>
  </si>
  <si>
    <t>*Vacation (Sent to union in lieu of cash compensation earned)</t>
  </si>
  <si>
    <t>Non-taxable fringe benefits: Health &amp; Welfare ($6.53) Pension ($9.12) HRA ($0.50) Training ($0.45)</t>
  </si>
  <si>
    <t>TOTAL PACKAGE TAXABLE + NONTAXABLE</t>
  </si>
  <si>
    <t>N</t>
  </si>
  <si>
    <t>C91170</t>
  </si>
  <si>
    <t>Cement Finisher Journeyman (Outside Trades)</t>
  </si>
  <si>
    <t xml:space="preserve">* Vacation (Credit Union) is after-tax allocation a portion of the hourly base pay into a savings plan managed by the union. </t>
  </si>
  <si>
    <t xml:space="preserve">Vacation money is sent to union from earnings for each hour worked, including overtime hours.   </t>
  </si>
  <si>
    <t>Overtime Pay and Premiums</t>
  </si>
  <si>
    <t xml:space="preserve">Temporary Cement Finishers receive time and one-half after 8 hours in one day, or 40 hours in one week. </t>
  </si>
  <si>
    <t xml:space="preserve">Temporary Cement Finishers receive time and one-half for all hours worked on Saturdays. </t>
  </si>
  <si>
    <t xml:space="preserve">Temporary Cement Finishers receive double time for all hours worked on Sundays. </t>
  </si>
  <si>
    <t xml:space="preserve">Temporary Cement Finishers receive double time for all hours worked on *Recognized Holidays. </t>
  </si>
  <si>
    <t xml:space="preserve">    *Recognized Holidays mean: New Year’s Day, Memorial Day, Independence Day, Labor Day, Thanksgiving Day, Christmas Day. </t>
  </si>
  <si>
    <t xml:space="preserve">or where the holiday is legally recognized on an alternative day. </t>
  </si>
  <si>
    <t>Description</t>
  </si>
  <si>
    <t>Hourly Premium</t>
  </si>
  <si>
    <t xml:space="preserve">(See application eligibility) </t>
  </si>
  <si>
    <t>Regular premium</t>
  </si>
  <si>
    <t>Tunneler (1)</t>
  </si>
  <si>
    <t>Foreman (2)</t>
  </si>
  <si>
    <t>Swing Scaffold (3)</t>
  </si>
  <si>
    <t>1-Paid to all employees when working in an excavated ditch &gt; five (5) feet in depth, underground tunnel, or underground shaft.</t>
  </si>
  <si>
    <t xml:space="preserve">2-Paid to all employees who are assigned work as the Foreman. </t>
  </si>
  <si>
    <t xml:space="preserve">3-Paid to all employees when working on a "swing scaffold" supported by a cable such as attached to a building or bridge. </t>
  </si>
  <si>
    <t>END</t>
  </si>
  <si>
    <r>
      <t>Premiums:</t>
    </r>
    <r>
      <rPr>
        <sz val="8"/>
        <rFont val="Arial"/>
        <family val="2"/>
      </rPr>
      <t xml:space="preserve"> the following hourly premiums shall be paid on a "when performed" basis.</t>
    </r>
  </si>
  <si>
    <t>Effective May 1, 2012</t>
  </si>
  <si>
    <t xml:space="preserve">each hour worked regardless if that hour is paid at straight time, overtime or doubletime. </t>
  </si>
  <si>
    <t xml:space="preserve">*Fringes and savings are to be paid on all hours worked, but are not to be pyramided, meaning that they are paid at the same rate for </t>
  </si>
  <si>
    <t>Leadman</t>
  </si>
  <si>
    <t>Non-taxable fringe benefits: Health &amp; Welfare ($7.23) Pension ($8.87) HRA ($1.00) Training ($0.47)</t>
  </si>
  <si>
    <t>Effective May 1, 2015</t>
  </si>
  <si>
    <t>Effective May 1, 2016</t>
  </si>
  <si>
    <t>Non-taxable fringe benefits: Health &amp; Welfare ($7.48) Pension ($9.12) HRA ($1.00) Training ($0.47)</t>
  </si>
  <si>
    <t xml:space="preserve">*Fringes and Vacation are to be paid on all hours worked, but are not to be pyramided, meaning that they are paid at the same rate for </t>
  </si>
  <si>
    <t xml:space="preserve">each hour worked regardless if that hour is paid at straight time, time-and-a-half, or doubletime. </t>
  </si>
  <si>
    <r>
      <t>Premiums:</t>
    </r>
    <r>
      <rPr>
        <sz val="10"/>
        <rFont val="Calibri"/>
        <family val="2"/>
      </rPr>
      <t xml:space="preserve"> the following hourly premiums shall be paid on a "when performed" basis.</t>
    </r>
  </si>
  <si>
    <t>Application Eligibility</t>
  </si>
  <si>
    <t>Lead Worker</t>
  </si>
  <si>
    <t>Effective May 1, 2017</t>
  </si>
  <si>
    <t>Non-taxable fringe benefits: Health &amp; Welfare ($7.48) Pension ($9.87) HRA ($1.25) Training ($0.47)</t>
  </si>
  <si>
    <t>H&amp;W</t>
  </si>
  <si>
    <t>Pension</t>
  </si>
  <si>
    <t>HRA</t>
  </si>
  <si>
    <t>Wage</t>
  </si>
  <si>
    <t>Savings</t>
  </si>
  <si>
    <t>Foreman, Cement Finisher
(Outside Trades)</t>
  </si>
  <si>
    <t>52976C</t>
  </si>
  <si>
    <t>Cement Masons Savings Plan</t>
  </si>
  <si>
    <t>FCF</t>
  </si>
  <si>
    <t>CILEC</t>
  </si>
  <si>
    <t xml:space="preserve">if that hour is paid at straight time, time-and-a-half, or doubletime. </t>
  </si>
  <si>
    <t xml:space="preserve">Fringes and Vacation are to be paid on all hours worked, but are not to be pyramided, meaning that they are paid at the same rate for each hour worked regardless </t>
  </si>
  <si>
    <t xml:space="preserve">to the Cement Masons, Plasterers and Shophands, Local No. 633 for deposit into the employee's Minnesota Cement Masons Savings Plan. </t>
  </si>
  <si>
    <t>Temporary Cement Finishers receive time and one-half after 8 hours in one day, or 40 hours in one week.</t>
  </si>
  <si>
    <t xml:space="preserve">Temporary Cement Finishers receive double time for all hours worked on Recognized Holidays. Recognized Holidays mean: New Year’s Day, Memorial Day, </t>
  </si>
  <si>
    <t xml:space="preserve">Independence Day, Labor Day, Thanksgiving Day, Christmas Day or where the holiday is legally recognized on an alternative day. When the legal holiday is on </t>
  </si>
  <si>
    <t xml:space="preserve">a Saturday, Friday will be designated and celebrated as the holiday. When the legal holiday is on Sunday, Monday will be designated and celebrated as the </t>
  </si>
  <si>
    <t>holiday.</t>
  </si>
  <si>
    <t>Code</t>
  </si>
  <si>
    <t>Classification</t>
  </si>
  <si>
    <t>Tunneler Premium</t>
  </si>
  <si>
    <t>Foreman Premium</t>
  </si>
  <si>
    <t>Swing Scaffold Premium</t>
  </si>
  <si>
    <t>HRIS
Hourly Base Rate
(For Overtime Calculation)</t>
  </si>
  <si>
    <r>
      <t>Lead Worker</t>
    </r>
    <r>
      <rPr>
        <vertAlign val="superscript"/>
        <sz val="10"/>
        <color rgb="FF000000"/>
        <rFont val="Calibri"/>
        <family val="2"/>
        <scheme val="minor"/>
      </rPr>
      <t xml:space="preserve"> 1</t>
    </r>
  </si>
  <si>
    <t>CX2 Outside Cement Masons Local #633 (Cement Finishers)</t>
  </si>
  <si>
    <t>ignore</t>
  </si>
  <si>
    <t>The following hourly premium shall be paid on a "when performed" basis.</t>
  </si>
  <si>
    <t>CX2LWR</t>
  </si>
  <si>
    <r>
      <rPr>
        <vertAlign val="superscript"/>
        <sz val="10"/>
        <color rgb="FF000000"/>
        <rFont val="Calibri"/>
        <family val="2"/>
        <scheme val="minor"/>
      </rPr>
      <t>1</t>
    </r>
    <r>
      <rPr>
        <sz val="10"/>
        <color rgb="FF000000"/>
        <rFont val="Calibri"/>
        <family val="2"/>
        <scheme val="minor"/>
      </rPr>
      <t xml:space="preserve"> Paid to all employees who are assigned work as the lead worker.</t>
    </r>
  </si>
  <si>
    <t>City doesn't pay</t>
  </si>
  <si>
    <t>IPF/CAF</t>
  </si>
  <si>
    <t>City doesn't pay - no earnings code set up</t>
  </si>
  <si>
    <t>City doesn't pay - inactive since 2016</t>
  </si>
  <si>
    <t>Sal
Grd</t>
  </si>
  <si>
    <t>03</t>
  </si>
  <si>
    <t>04</t>
  </si>
  <si>
    <t>Total</t>
  </si>
  <si>
    <t>WWP</t>
  </si>
  <si>
    <t>x</t>
  </si>
  <si>
    <t xml:space="preserve">City does not pay </t>
  </si>
  <si>
    <t>Effective May 3, 2026</t>
  </si>
  <si>
    <t>Apprenticeship</t>
  </si>
  <si>
    <t xml:space="preserve">Defined Contribution (DC)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</si>
</sst>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7" formatCode="&quot;$&quot;#,##0.00_);\(&quot;$&quot;#,##0.00\)"/>
    <numFmt numFmtId="43" formatCode="_(* #,##0.00_);_(* \(#,##0.00\);_(* &quot;-&quot;??_);_(@_)"/>
    <numFmt numFmtId="164" formatCode="General_)"/>
    <numFmt numFmtId="165" formatCode="0.000"/>
    <numFmt numFmtId="166" formatCode="&quot;$&quot;#,##0.00"/>
    <numFmt numFmtId="167" formatCode="&quot;$&quot;#,##0.000_);\(&quot;$&quot;#,##0.000\)"/>
    <numFmt numFmtId="168" formatCode="&quot;$&quot;#,##0.000"/>
  </numFmts>
  <fonts count="34" x14ac:knownFonts="1">
    <font>
      <sz val="10"/>
      <name val="Arial"/>
    </font>
    <font>
      <b/>
      <strike/>
      <sz val="8"/>
      <name val="Century Gothic"/>
      <family val="2"/>
    </font>
    <font>
      <sz val="12"/>
      <name val="Helv"/>
    </font>
    <font>
      <b/>
      <sz val="8"/>
      <name val="Bookman Old Style"/>
      <family val="1"/>
    </font>
    <font>
      <sz val="10"/>
      <name val="MS Sans Serif"/>
      <family val="2"/>
    </font>
    <font>
      <b/>
      <sz val="10"/>
      <name val="MS Sans Serif"/>
      <family val="2"/>
    </font>
    <font>
      <sz val="8"/>
      <name val="Arial"/>
      <family val="2"/>
    </font>
    <font>
      <b/>
      <sz val="8"/>
      <name val="Arial"/>
      <family val="2"/>
    </font>
    <font>
      <sz val="8"/>
      <name val="Arial"/>
      <family val="2"/>
    </font>
    <font>
      <sz val="8"/>
      <color indexed="9"/>
      <name val="Arial"/>
      <family val="2"/>
    </font>
    <font>
      <sz val="10"/>
      <color indexed="9"/>
      <name val="Arial"/>
      <family val="2"/>
    </font>
    <font>
      <sz val="9"/>
      <name val="Arial"/>
      <family val="2"/>
    </font>
    <font>
      <b/>
      <sz val="9"/>
      <name val="Times New Roman"/>
      <family val="1"/>
    </font>
    <font>
      <b/>
      <sz val="8"/>
      <color indexed="9"/>
      <name val="Arial"/>
      <family val="2"/>
    </font>
    <font>
      <sz val="9"/>
      <name val="Times New Roman"/>
      <family val="1"/>
    </font>
    <font>
      <sz val="10"/>
      <color indexed="18"/>
      <name val="Arial"/>
      <family val="2"/>
    </font>
    <font>
      <sz val="8"/>
      <color indexed="9"/>
      <name val="Arial"/>
      <family val="2"/>
    </font>
    <font>
      <b/>
      <sz val="10"/>
      <name val="Arial"/>
      <family val="2"/>
    </font>
    <font>
      <b/>
      <sz val="11"/>
      <color indexed="8"/>
      <name val="Times New Roman"/>
      <family val="1"/>
    </font>
    <font>
      <sz val="12"/>
      <name val="Times New Roman"/>
      <family val="1"/>
    </font>
    <font>
      <sz val="11"/>
      <color indexed="8"/>
      <name val="Times New Roman"/>
      <family val="1"/>
    </font>
    <font>
      <sz val="10"/>
      <name val="Calibri"/>
      <family val="2"/>
    </font>
    <font>
      <sz val="10"/>
      <name val="Calibri"/>
      <family val="2"/>
      <scheme val="minor"/>
    </font>
    <font>
      <sz val="10"/>
      <color indexed="9"/>
      <name val="Calibri"/>
      <family val="2"/>
      <scheme val="minor"/>
    </font>
    <font>
      <sz val="10"/>
      <color indexed="18"/>
      <name val="Calibri"/>
      <family val="2"/>
      <scheme val="minor"/>
    </font>
    <font>
      <b/>
      <sz val="10"/>
      <name val="Calibri"/>
      <family val="2"/>
      <scheme val="minor"/>
    </font>
    <font>
      <b/>
      <sz val="10"/>
      <color indexed="9"/>
      <name val="Calibri"/>
      <family val="2"/>
      <scheme val="minor"/>
    </font>
    <font>
      <b/>
      <sz val="10"/>
      <color indexed="8"/>
      <name val="Calibri"/>
      <family val="2"/>
      <scheme val="minor"/>
    </font>
    <font>
      <sz val="10"/>
      <color indexed="8"/>
      <name val="Calibri"/>
      <family val="2"/>
      <scheme val="minor"/>
    </font>
    <font>
      <sz val="10"/>
      <color rgb="FF000000"/>
      <name val="Calibri"/>
      <family val="2"/>
      <scheme val="minor"/>
    </font>
    <font>
      <b/>
      <sz val="10"/>
      <color rgb="FF000000"/>
      <name val="Calibri"/>
      <family val="2"/>
      <scheme val="minor"/>
    </font>
    <font>
      <vertAlign val="superscript"/>
      <sz val="10"/>
      <color rgb="FF000000"/>
      <name val="Calibri"/>
      <family val="2"/>
      <scheme val="minor"/>
    </font>
    <font>
      <sz val="10"/>
      <color theme="0"/>
      <name val="Calibri"/>
      <family val="2"/>
      <scheme val="minor"/>
    </font>
    <font>
      <b/>
      <sz val="10"/>
      <color theme="0"/>
      <name val="Calibri"/>
      <family val="2"/>
      <scheme val="minor"/>
    </font>
  </fonts>
  <fills count="4">
    <fill>
      <patternFill patternType="none"/>
    </fill>
    <fill>
      <patternFill patternType="gray125"/>
    </fill>
    <fill>
      <patternFill patternType="mediumGray">
        <fgColor indexed="22"/>
      </patternFill>
    </fill>
    <fill>
      <patternFill patternType="solid">
        <fgColor theme="0"/>
        <bgColor indexed="64"/>
      </patternFill>
    </fill>
  </fills>
  <borders count="4">
    <border>
      <left/>
      <right/>
      <top/>
      <bottom/>
      <diagonal/>
    </border>
    <border>
      <left/>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s>
  <cellStyleXfs count="10">
    <xf numFmtId="0" fontId="0" fillId="0" borderId="0"/>
    <xf numFmtId="37" fontId="1" fillId="0" borderId="0" applyNumberFormat="0" applyAlignment="0"/>
    <xf numFmtId="164" fontId="2" fillId="0" borderId="0"/>
    <xf numFmtId="43" fontId="3" fillId="0" borderId="0" applyFill="0" applyBorder="0" applyAlignment="0" applyProtection="0"/>
    <xf numFmtId="0" fontId="4" fillId="0" borderId="0" applyNumberFormat="0" applyFont="0" applyFill="0" applyBorder="0" applyAlignment="0" applyProtection="0">
      <alignment horizontal="left"/>
    </xf>
    <xf numFmtId="15" fontId="4" fillId="0" borderId="0" applyFont="0" applyFill="0" applyBorder="0" applyAlignment="0" applyProtection="0"/>
    <xf numFmtId="4" fontId="4" fillId="0" borderId="0" applyFont="0" applyFill="0" applyBorder="0" applyAlignment="0" applyProtection="0"/>
    <xf numFmtId="0" fontId="5" fillId="0" borderId="1">
      <alignment horizontal="center"/>
    </xf>
    <xf numFmtId="3" fontId="4" fillId="0" borderId="0" applyFont="0" applyFill="0" applyBorder="0" applyAlignment="0" applyProtection="0"/>
    <xf numFmtId="0" fontId="4" fillId="2" borderId="0" applyNumberFormat="0" applyFont="0" applyBorder="0" applyAlignment="0" applyProtection="0"/>
  </cellStyleXfs>
  <cellXfs count="133">
    <xf numFmtId="0" fontId="0" fillId="0" borderId="0" xfId="0"/>
    <xf numFmtId="0" fontId="7" fillId="0" borderId="0" xfId="0" applyFont="1" applyFill="1" applyAlignment="1" applyProtection="1">
      <alignment horizontal="left"/>
      <protection hidden="1"/>
    </xf>
    <xf numFmtId="0" fontId="8" fillId="0" borderId="0" xfId="0" applyFont="1" applyFill="1" applyProtection="1">
      <protection hidden="1"/>
    </xf>
    <xf numFmtId="0" fontId="8" fillId="0" borderId="0" xfId="0" applyFont="1" applyFill="1" applyAlignment="1" applyProtection="1">
      <alignment horizontal="center"/>
      <protection hidden="1"/>
    </xf>
    <xf numFmtId="0" fontId="9" fillId="0" borderId="0" xfId="0" applyFont="1" applyFill="1" applyProtection="1">
      <protection hidden="1"/>
    </xf>
    <xf numFmtId="0" fontId="0" fillId="0" borderId="0" xfId="0" applyFill="1" applyProtection="1">
      <protection hidden="1"/>
    </xf>
    <xf numFmtId="0" fontId="10" fillId="0" borderId="0" xfId="0" applyFont="1" applyFill="1" applyProtection="1">
      <protection hidden="1"/>
    </xf>
    <xf numFmtId="0" fontId="7" fillId="0" borderId="0" xfId="0" applyFont="1" applyFill="1" applyProtection="1">
      <protection hidden="1"/>
    </xf>
    <xf numFmtId="0" fontId="7" fillId="0" borderId="0" xfId="0" applyFont="1" applyFill="1" applyAlignment="1" applyProtection="1">
      <alignment horizontal="center"/>
      <protection hidden="1"/>
    </xf>
    <xf numFmtId="0" fontId="8" fillId="0" borderId="0" xfId="0" applyFont="1" applyFill="1" applyAlignment="1" applyProtection="1">
      <alignment horizontal="left"/>
      <protection hidden="1"/>
    </xf>
    <xf numFmtId="0" fontId="11" fillId="0" borderId="0" xfId="0" applyFont="1"/>
    <xf numFmtId="0" fontId="7" fillId="0" borderId="1" xfId="0" applyFont="1" applyFill="1" applyBorder="1" applyAlignment="1" applyProtection="1">
      <alignment horizontal="center"/>
      <protection hidden="1"/>
    </xf>
    <xf numFmtId="0" fontId="7" fillId="0" borderId="1" xfId="0" applyFont="1" applyFill="1" applyBorder="1" applyAlignment="1" applyProtection="1">
      <alignment horizontal="left"/>
      <protection hidden="1"/>
    </xf>
    <xf numFmtId="0" fontId="12" fillId="0" borderId="1" xfId="0" applyFont="1" applyBorder="1" applyAlignment="1">
      <alignment horizontal="center" vertical="center" textRotation="90" wrapText="1"/>
    </xf>
    <xf numFmtId="0" fontId="13" fillId="0" borderId="0" xfId="0" applyFont="1" applyFill="1" applyBorder="1" applyAlignment="1" applyProtection="1">
      <alignment horizontal="center"/>
      <protection hidden="1"/>
    </xf>
    <xf numFmtId="0" fontId="10" fillId="0" borderId="0" xfId="0" applyFont="1" applyFill="1" applyBorder="1" applyProtection="1">
      <protection hidden="1"/>
    </xf>
    <xf numFmtId="0" fontId="8" fillId="0" borderId="0" xfId="0" applyFont="1" applyFill="1" applyAlignment="1" applyProtection="1">
      <alignment horizontal="center" vertical="center"/>
      <protection hidden="1"/>
    </xf>
    <xf numFmtId="0" fontId="8" fillId="0" borderId="0" xfId="0" applyFont="1" applyFill="1" applyAlignment="1" applyProtection="1">
      <alignment horizontal="center" vertical="center" wrapText="1"/>
      <protection hidden="1"/>
    </xf>
    <xf numFmtId="0" fontId="15" fillId="0" borderId="0" xfId="0" applyFont="1"/>
    <xf numFmtId="164" fontId="7" fillId="0" borderId="0" xfId="2" applyFont="1" applyFill="1" applyAlignment="1" applyProtection="1">
      <alignment horizontal="left"/>
      <protection hidden="1"/>
    </xf>
    <xf numFmtId="165" fontId="8" fillId="0" borderId="0" xfId="0" applyNumberFormat="1" applyFont="1" applyFill="1" applyAlignment="1" applyProtection="1">
      <alignment horizontal="center"/>
      <protection hidden="1"/>
    </xf>
    <xf numFmtId="165" fontId="16" fillId="0" borderId="0" xfId="0" applyNumberFormat="1" applyFont="1" applyFill="1" applyAlignment="1" applyProtection="1">
      <alignment horizontal="center"/>
      <protection hidden="1"/>
    </xf>
    <xf numFmtId="165" fontId="10" fillId="0" borderId="0" xfId="0" applyNumberFormat="1" applyFont="1" applyFill="1" applyProtection="1">
      <protection hidden="1"/>
    </xf>
    <xf numFmtId="164" fontId="8" fillId="0" borderId="0" xfId="2" applyFont="1" applyFill="1" applyProtection="1">
      <protection hidden="1"/>
    </xf>
    <xf numFmtId="164" fontId="8" fillId="0" borderId="0" xfId="2" applyFont="1" applyFill="1" applyAlignment="1" applyProtection="1">
      <alignment horizontal="center"/>
      <protection hidden="1"/>
    </xf>
    <xf numFmtId="164" fontId="8" fillId="0" borderId="0" xfId="2" applyFont="1" applyFill="1" applyAlignment="1" applyProtection="1">
      <alignment horizontal="left"/>
      <protection hidden="1"/>
    </xf>
    <xf numFmtId="164" fontId="8" fillId="0" borderId="0" xfId="2" applyFont="1" applyFill="1" applyBorder="1" applyAlignment="1" applyProtection="1">
      <alignment horizontal="left"/>
      <protection hidden="1"/>
    </xf>
    <xf numFmtId="164" fontId="8" fillId="0" borderId="0" xfId="2" applyFont="1" applyFill="1" applyBorder="1" applyProtection="1">
      <protection hidden="1"/>
    </xf>
    <xf numFmtId="164" fontId="8" fillId="0" borderId="0" xfId="2" applyFont="1" applyFill="1" applyBorder="1" applyAlignment="1" applyProtection="1">
      <alignment horizontal="center"/>
      <protection hidden="1"/>
    </xf>
    <xf numFmtId="164" fontId="8" fillId="0" borderId="0" xfId="2" applyFont="1" applyFill="1" applyBorder="1" applyAlignment="1" applyProtection="1">
      <alignment horizontal="left" wrapText="1"/>
      <protection hidden="1"/>
    </xf>
    <xf numFmtId="166" fontId="8" fillId="0" borderId="0" xfId="0" applyNumberFormat="1" applyFont="1" applyFill="1" applyAlignment="1" applyProtection="1">
      <alignment horizontal="center"/>
      <protection hidden="1"/>
    </xf>
    <xf numFmtId="7" fontId="8" fillId="0" borderId="0" xfId="2" applyNumberFormat="1" applyFont="1" applyFill="1" applyProtection="1">
      <protection hidden="1"/>
    </xf>
    <xf numFmtId="167" fontId="8" fillId="0" borderId="0" xfId="2" applyNumberFormat="1" applyFont="1" applyFill="1" applyProtection="1">
      <protection hidden="1"/>
    </xf>
    <xf numFmtId="0" fontId="17" fillId="0" borderId="0" xfId="0" applyFont="1" applyFill="1" applyProtection="1">
      <protection hidden="1"/>
    </xf>
    <xf numFmtId="0" fontId="18" fillId="0" borderId="0" xfId="0" applyFont="1" applyAlignment="1">
      <alignment vertical="top" wrapText="1"/>
    </xf>
    <xf numFmtId="0" fontId="19" fillId="0" borderId="0" xfId="0" applyFont="1" applyAlignment="1">
      <alignment vertical="top" wrapText="1"/>
    </xf>
    <xf numFmtId="0" fontId="20" fillId="0" borderId="0" xfId="0" applyFont="1" applyAlignment="1">
      <alignment vertical="top" wrapText="1"/>
    </xf>
    <xf numFmtId="166" fontId="14" fillId="0" borderId="0" xfId="0" applyNumberFormat="1" applyFont="1" applyFill="1" applyAlignment="1">
      <alignment horizontal="center" vertical="center" wrapText="1"/>
    </xf>
    <xf numFmtId="0" fontId="11" fillId="0" borderId="0" xfId="0" applyFont="1" applyFill="1"/>
    <xf numFmtId="0" fontId="12" fillId="0" borderId="1" xfId="0" applyFont="1" applyFill="1" applyBorder="1" applyAlignment="1">
      <alignment horizontal="center" vertical="center" textRotation="90" wrapText="1"/>
    </xf>
    <xf numFmtId="0" fontId="0" fillId="0" borderId="0" xfId="0" applyFill="1"/>
    <xf numFmtId="0" fontId="15" fillId="0" borderId="0" xfId="0" applyFont="1" applyFill="1"/>
    <xf numFmtId="0" fontId="18" fillId="0" borderId="0" xfId="0" applyFont="1" applyFill="1" applyAlignment="1">
      <alignment vertical="top" wrapText="1"/>
    </xf>
    <xf numFmtId="0" fontId="19" fillId="0" borderId="0" xfId="0" applyFont="1" applyFill="1" applyAlignment="1">
      <alignment vertical="top" wrapText="1"/>
    </xf>
    <xf numFmtId="0" fontId="20" fillId="0" borderId="0" xfId="0" applyFont="1" applyFill="1" applyAlignment="1">
      <alignment vertical="top" wrapText="1"/>
    </xf>
    <xf numFmtId="0" fontId="22" fillId="0" borderId="0" xfId="0" applyFont="1" applyFill="1" applyProtection="1">
      <protection hidden="1"/>
    </xf>
    <xf numFmtId="0" fontId="23" fillId="0" borderId="0" xfId="0" applyFont="1" applyFill="1" applyProtection="1">
      <protection hidden="1"/>
    </xf>
    <xf numFmtId="0" fontId="23" fillId="0" borderId="0" xfId="0" applyFont="1" applyFill="1" applyBorder="1" applyProtection="1">
      <protection hidden="1"/>
    </xf>
    <xf numFmtId="0" fontId="22" fillId="0" borderId="0" xfId="0" applyFont="1" applyFill="1"/>
    <xf numFmtId="0" fontId="24" fillId="0" borderId="0" xfId="0" applyFont="1" applyFill="1"/>
    <xf numFmtId="165" fontId="23" fillId="0" borderId="0" xfId="0" applyNumberFormat="1" applyFont="1" applyFill="1" applyProtection="1">
      <protection hidden="1"/>
    </xf>
    <xf numFmtId="0" fontId="25" fillId="0" borderId="0" xfId="0" applyFont="1" applyFill="1" applyProtection="1">
      <protection hidden="1"/>
    </xf>
    <xf numFmtId="0" fontId="22" fillId="0" borderId="0" xfId="0" applyFont="1" applyFill="1" applyAlignment="1" applyProtection="1">
      <alignment horizontal="center"/>
      <protection hidden="1"/>
    </xf>
    <xf numFmtId="0" fontId="25" fillId="0" borderId="0" xfId="0" applyFont="1" applyFill="1" applyAlignment="1" applyProtection="1">
      <alignment horizontal="center"/>
      <protection hidden="1"/>
    </xf>
    <xf numFmtId="0" fontId="25" fillId="0" borderId="1" xfId="0" applyFont="1" applyFill="1" applyBorder="1" applyAlignment="1" applyProtection="1">
      <alignment horizontal="center"/>
      <protection hidden="1"/>
    </xf>
    <xf numFmtId="0" fontId="25" fillId="0" borderId="1" xfId="0" applyFont="1" applyFill="1" applyBorder="1" applyAlignment="1" applyProtection="1">
      <alignment horizontal="left"/>
      <protection hidden="1"/>
    </xf>
    <xf numFmtId="0" fontId="25" fillId="0" borderId="1" xfId="0" applyFont="1" applyFill="1" applyBorder="1" applyAlignment="1">
      <alignment horizontal="center" vertical="center" textRotation="90" wrapText="1"/>
    </xf>
    <xf numFmtId="0" fontId="26" fillId="0" borderId="0" xfId="0" applyFont="1" applyFill="1" applyBorder="1" applyAlignment="1" applyProtection="1">
      <alignment horizontal="center"/>
      <protection hidden="1"/>
    </xf>
    <xf numFmtId="0" fontId="22" fillId="0" borderId="0" xfId="0" applyFont="1" applyFill="1" applyAlignment="1" applyProtection="1">
      <alignment horizontal="center" vertical="center"/>
      <protection hidden="1"/>
    </xf>
    <xf numFmtId="0" fontId="22" fillId="0" borderId="0" xfId="0" applyFont="1" applyFill="1" applyAlignment="1" applyProtection="1">
      <alignment horizontal="center" vertical="center" wrapText="1"/>
      <protection hidden="1"/>
    </xf>
    <xf numFmtId="166" fontId="22" fillId="0" borderId="0" xfId="0" applyNumberFormat="1" applyFont="1" applyFill="1" applyAlignment="1">
      <alignment horizontal="center" vertical="center" wrapText="1"/>
    </xf>
    <xf numFmtId="164" fontId="25" fillId="0" borderId="0" xfId="2" applyFont="1" applyFill="1" applyAlignment="1" applyProtection="1">
      <alignment horizontal="left"/>
      <protection hidden="1"/>
    </xf>
    <xf numFmtId="0" fontId="22" fillId="0" borderId="0" xfId="0" applyFont="1" applyFill="1" applyAlignment="1" applyProtection="1">
      <alignment horizontal="left"/>
      <protection hidden="1"/>
    </xf>
    <xf numFmtId="165" fontId="22" fillId="0" borderId="0" xfId="0" applyNumberFormat="1" applyFont="1" applyFill="1" applyAlignment="1" applyProtection="1">
      <alignment horizontal="center"/>
      <protection hidden="1"/>
    </xf>
    <xf numFmtId="165" fontId="23" fillId="0" borderId="0" xfId="0" applyNumberFormat="1" applyFont="1" applyFill="1" applyAlignment="1" applyProtection="1">
      <alignment horizontal="center"/>
      <protection hidden="1"/>
    </xf>
    <xf numFmtId="164" fontId="22" fillId="0" borderId="0" xfId="2" applyFont="1" applyFill="1" applyProtection="1">
      <protection hidden="1"/>
    </xf>
    <xf numFmtId="164" fontId="22" fillId="0" borderId="0" xfId="2" applyFont="1" applyFill="1" applyAlignment="1" applyProtection="1">
      <alignment horizontal="center"/>
      <protection hidden="1"/>
    </xf>
    <xf numFmtId="164" fontId="22" fillId="0" borderId="0" xfId="2" applyFont="1" applyFill="1" applyAlignment="1" applyProtection="1">
      <alignment horizontal="left"/>
      <protection hidden="1"/>
    </xf>
    <xf numFmtId="164" fontId="22" fillId="0" borderId="0" xfId="2" applyFont="1" applyFill="1" applyBorder="1" applyAlignment="1" applyProtection="1">
      <alignment horizontal="left"/>
      <protection hidden="1"/>
    </xf>
    <xf numFmtId="164" fontId="22" fillId="0" borderId="0" xfId="2" applyFont="1" applyFill="1" applyBorder="1" applyProtection="1">
      <protection hidden="1"/>
    </xf>
    <xf numFmtId="164" fontId="22" fillId="0" borderId="0" xfId="2" applyFont="1" applyFill="1" applyBorder="1" applyAlignment="1" applyProtection="1">
      <alignment horizontal="center"/>
      <protection hidden="1"/>
    </xf>
    <xf numFmtId="166" fontId="22" fillId="0" borderId="0" xfId="0" applyNumberFormat="1" applyFont="1" applyFill="1" applyAlignment="1" applyProtection="1">
      <alignment horizontal="center"/>
      <protection hidden="1"/>
    </xf>
    <xf numFmtId="7" fontId="22" fillId="0" borderId="0" xfId="2" applyNumberFormat="1" applyFont="1" applyFill="1" applyProtection="1">
      <protection hidden="1"/>
    </xf>
    <xf numFmtId="167" fontId="22" fillId="0" borderId="0" xfId="2" applyNumberFormat="1" applyFont="1" applyFill="1" applyProtection="1">
      <protection hidden="1"/>
    </xf>
    <xf numFmtId="0" fontId="27" fillId="0" borderId="0" xfId="0" applyFont="1" applyFill="1" applyAlignment="1">
      <alignment vertical="top" wrapText="1"/>
    </xf>
    <xf numFmtId="0" fontId="22" fillId="0" borderId="0" xfId="0" applyFont="1" applyFill="1" applyAlignment="1">
      <alignment vertical="top" wrapText="1"/>
    </xf>
    <xf numFmtId="0" fontId="28" fillId="0" borderId="0" xfId="0" applyFont="1" applyFill="1" applyAlignment="1">
      <alignment vertical="top" wrapText="1"/>
    </xf>
    <xf numFmtId="164" fontId="22" fillId="0" borderId="0" xfId="2" applyFont="1" applyFill="1" applyBorder="1" applyAlignment="1" applyProtection="1">
      <alignment horizontal="center" wrapText="1"/>
      <protection hidden="1"/>
    </xf>
    <xf numFmtId="0" fontId="25" fillId="0" borderId="0" xfId="0" applyFont="1" applyFill="1" applyAlignment="1" applyProtection="1">
      <alignment horizontal="left"/>
      <protection hidden="1"/>
    </xf>
    <xf numFmtId="166" fontId="22" fillId="3" borderId="2" xfId="0" applyNumberFormat="1" applyFont="1" applyFill="1" applyBorder="1" applyAlignment="1">
      <alignment horizontal="center" wrapText="1"/>
    </xf>
    <xf numFmtId="166" fontId="22" fillId="3" borderId="3" xfId="0" applyNumberFormat="1" applyFont="1" applyFill="1" applyBorder="1" applyAlignment="1">
      <alignment horizontal="center" wrapText="1"/>
    </xf>
    <xf numFmtId="0" fontId="25" fillId="3" borderId="0" xfId="0" applyFont="1" applyFill="1" applyAlignment="1" applyProtection="1">
      <alignment horizontal="left"/>
      <protection hidden="1"/>
    </xf>
    <xf numFmtId="0" fontId="25" fillId="3" borderId="0" xfId="0" applyFont="1" applyFill="1" applyProtection="1">
      <protection hidden="1"/>
    </xf>
    <xf numFmtId="0" fontId="22" fillId="3" borderId="0" xfId="0" applyFont="1" applyFill="1" applyProtection="1">
      <protection hidden="1"/>
    </xf>
    <xf numFmtId="0" fontId="22" fillId="3" borderId="0" xfId="0" applyFont="1" applyFill="1" applyAlignment="1" applyProtection="1">
      <alignment horizontal="center"/>
      <protection hidden="1"/>
    </xf>
    <xf numFmtId="0" fontId="23" fillId="3" borderId="0" xfId="0" applyFont="1" applyFill="1" applyProtection="1">
      <protection hidden="1"/>
    </xf>
    <xf numFmtId="0" fontId="25" fillId="3" borderId="0" xfId="0" applyFont="1" applyFill="1" applyAlignment="1" applyProtection="1">
      <alignment horizontal="center"/>
      <protection hidden="1"/>
    </xf>
    <xf numFmtId="0" fontId="33" fillId="3" borderId="0" xfId="0" applyFont="1" applyFill="1" applyAlignment="1" applyProtection="1">
      <alignment horizontal="center"/>
      <protection hidden="1"/>
    </xf>
    <xf numFmtId="0" fontId="22" fillId="3" borderId="0" xfId="0" applyFont="1" applyFill="1" applyAlignment="1" applyProtection="1">
      <alignment horizontal="left"/>
      <protection hidden="1"/>
    </xf>
    <xf numFmtId="0" fontId="22" fillId="3" borderId="0" xfId="0" applyFont="1" applyFill="1"/>
    <xf numFmtId="0" fontId="25" fillId="3" borderId="1" xfId="0" applyFont="1" applyFill="1" applyBorder="1" applyAlignment="1" applyProtection="1">
      <alignment horizontal="center"/>
      <protection hidden="1"/>
    </xf>
    <xf numFmtId="0" fontId="25" fillId="3" borderId="1" xfId="0" applyFont="1" applyFill="1" applyBorder="1" applyAlignment="1" applyProtection="1">
      <alignment horizontal="center" wrapText="1"/>
      <protection hidden="1"/>
    </xf>
    <xf numFmtId="0" fontId="25" fillId="3" borderId="1" xfId="0" applyFont="1" applyFill="1" applyBorder="1" applyAlignment="1" applyProtection="1">
      <alignment horizontal="left"/>
      <protection hidden="1"/>
    </xf>
    <xf numFmtId="0" fontId="25" fillId="3" borderId="1" xfId="0" applyFont="1" applyFill="1" applyBorder="1" applyAlignment="1">
      <alignment horizontal="center" wrapText="1"/>
    </xf>
    <xf numFmtId="0" fontId="26" fillId="3" borderId="0" xfId="0" applyFont="1" applyFill="1" applyBorder="1" applyAlignment="1" applyProtection="1">
      <alignment horizontal="center"/>
      <protection hidden="1"/>
    </xf>
    <xf numFmtId="0" fontId="23" fillId="3" borderId="0" xfId="0" applyFont="1" applyFill="1" applyBorder="1" applyProtection="1">
      <protection hidden="1"/>
    </xf>
    <xf numFmtId="0" fontId="22" fillId="3" borderId="2" xfId="0" applyFont="1" applyFill="1" applyBorder="1" applyAlignment="1" applyProtection="1">
      <alignment horizontal="center"/>
      <protection hidden="1"/>
    </xf>
    <xf numFmtId="49" fontId="22" fillId="3" borderId="2" xfId="0" applyNumberFormat="1" applyFont="1" applyFill="1" applyBorder="1" applyAlignment="1" applyProtection="1">
      <alignment horizontal="center"/>
      <protection hidden="1"/>
    </xf>
    <xf numFmtId="0" fontId="22" fillId="3" borderId="2" xfId="0" applyFont="1" applyFill="1" applyBorder="1" applyAlignment="1" applyProtection="1">
      <alignment horizontal="left" wrapText="1"/>
      <protection hidden="1"/>
    </xf>
    <xf numFmtId="0" fontId="22" fillId="3" borderId="0" xfId="0" applyFont="1" applyFill="1" applyAlignment="1" applyProtection="1">
      <alignment horizontal="center" vertical="center"/>
      <protection hidden="1"/>
    </xf>
    <xf numFmtId="0" fontId="22" fillId="3" borderId="0" xfId="0" applyFont="1" applyFill="1" applyAlignment="1" applyProtection="1">
      <alignment horizontal="center" vertical="center" wrapText="1"/>
      <protection hidden="1"/>
    </xf>
    <xf numFmtId="0" fontId="22" fillId="3" borderId="0" xfId="0" applyFont="1" applyFill="1" applyAlignment="1" applyProtection="1">
      <alignment horizontal="right"/>
      <protection hidden="1"/>
    </xf>
    <xf numFmtId="166" fontId="22" fillId="3" borderId="0" xfId="0" applyNumberFormat="1" applyFont="1" applyFill="1" applyAlignment="1">
      <alignment horizontal="right"/>
    </xf>
    <xf numFmtId="166" fontId="22" fillId="3" borderId="0" xfId="0" applyNumberFormat="1" applyFont="1" applyFill="1" applyAlignment="1">
      <alignment horizontal="center" vertical="center" wrapText="1"/>
    </xf>
    <xf numFmtId="0" fontId="22" fillId="3" borderId="3" xfId="0" applyFont="1" applyFill="1" applyBorder="1" applyAlignment="1" applyProtection="1">
      <alignment horizontal="center"/>
      <protection hidden="1"/>
    </xf>
    <xf numFmtId="49" fontId="22" fillId="3" borderId="3" xfId="0" applyNumberFormat="1" applyFont="1" applyFill="1" applyBorder="1" applyAlignment="1" applyProtection="1">
      <alignment horizontal="center"/>
      <protection hidden="1"/>
    </xf>
    <xf numFmtId="0" fontId="22" fillId="3" borderId="3" xfId="0" applyFont="1" applyFill="1" applyBorder="1" applyAlignment="1" applyProtection="1">
      <alignment horizontal="left" wrapText="1"/>
      <protection hidden="1"/>
    </xf>
    <xf numFmtId="166" fontId="22" fillId="3" borderId="0" xfId="0" applyNumberFormat="1" applyFont="1" applyFill="1" applyAlignment="1">
      <alignment horizontal="right" wrapText="1"/>
    </xf>
    <xf numFmtId="0" fontId="29" fillId="3" borderId="0" xfId="0" applyFont="1" applyFill="1" applyAlignment="1">
      <alignment horizontal="left" vertical="center"/>
    </xf>
    <xf numFmtId="166" fontId="22" fillId="3" borderId="0" xfId="0" applyNumberFormat="1" applyFont="1" applyFill="1" applyAlignment="1">
      <alignment horizontal="right" vertical="center" wrapText="1"/>
    </xf>
    <xf numFmtId="0" fontId="22" fillId="3" borderId="0" xfId="0" applyFont="1" applyFill="1" applyAlignment="1">
      <alignment horizontal="right"/>
    </xf>
    <xf numFmtId="0" fontId="22" fillId="3" borderId="0" xfId="0" applyFont="1" applyFill="1" applyAlignment="1">
      <alignment horizontal="center"/>
    </xf>
    <xf numFmtId="0" fontId="24" fillId="3" borderId="0" xfId="0" applyFont="1" applyFill="1"/>
    <xf numFmtId="0" fontId="29" fillId="3" borderId="0" xfId="0" applyFont="1" applyFill="1"/>
    <xf numFmtId="166" fontId="22" fillId="3" borderId="0" xfId="0" applyNumberFormat="1" applyFont="1" applyFill="1"/>
    <xf numFmtId="165" fontId="23" fillId="3" borderId="0" xfId="0" applyNumberFormat="1" applyFont="1" applyFill="1" applyAlignment="1" applyProtection="1">
      <alignment horizontal="center"/>
      <protection hidden="1"/>
    </xf>
    <xf numFmtId="165" fontId="22" fillId="3" borderId="0" xfId="0" applyNumberFormat="1" applyFont="1" applyFill="1" applyAlignment="1" applyProtection="1">
      <alignment horizontal="center"/>
      <protection hidden="1"/>
    </xf>
    <xf numFmtId="165" fontId="23" fillId="3" borderId="0" xfId="0" applyNumberFormat="1" applyFont="1" applyFill="1" applyProtection="1">
      <protection hidden="1"/>
    </xf>
    <xf numFmtId="0" fontId="30" fillId="3" borderId="0" xfId="0" applyFont="1" applyFill="1"/>
    <xf numFmtId="166" fontId="32" fillId="3" borderId="0" xfId="0" applyNumberFormat="1" applyFont="1" applyFill="1" applyAlignment="1" applyProtection="1">
      <alignment horizontal="right"/>
      <protection hidden="1"/>
    </xf>
    <xf numFmtId="0" fontId="0" fillId="3" borderId="0" xfId="0" applyFill="1"/>
    <xf numFmtId="165" fontId="22" fillId="3" borderId="0" xfId="0" applyNumberFormat="1" applyFont="1" applyFill="1" applyAlignment="1" applyProtection="1">
      <alignment horizontal="right"/>
      <protection hidden="1"/>
    </xf>
    <xf numFmtId="168" fontId="22" fillId="3" borderId="0" xfId="0" applyNumberFormat="1" applyFont="1" applyFill="1" applyAlignment="1" applyProtection="1">
      <alignment horizontal="right"/>
      <protection hidden="1"/>
    </xf>
    <xf numFmtId="167" fontId="22" fillId="3" borderId="0" xfId="2" applyNumberFormat="1" applyFont="1" applyFill="1" applyProtection="1">
      <protection hidden="1"/>
    </xf>
    <xf numFmtId="164" fontId="25" fillId="3" borderId="0" xfId="2" applyFont="1" applyFill="1" applyAlignment="1" applyProtection="1">
      <alignment horizontal="left"/>
      <protection hidden="1"/>
    </xf>
    <xf numFmtId="166" fontId="22" fillId="3" borderId="0" xfId="0" applyNumberFormat="1" applyFont="1" applyFill="1" applyProtection="1">
      <protection hidden="1"/>
    </xf>
    <xf numFmtId="164" fontId="22" fillId="3" borderId="0" xfId="2" applyFont="1" applyFill="1" applyProtection="1">
      <protection hidden="1"/>
    </xf>
    <xf numFmtId="164" fontId="22" fillId="3" borderId="0" xfId="2" applyFont="1" applyFill="1" applyAlignment="1" applyProtection="1">
      <alignment horizontal="left"/>
      <protection hidden="1"/>
    </xf>
    <xf numFmtId="164" fontId="22" fillId="3" borderId="0" xfId="2" applyFont="1" applyFill="1" applyAlignment="1" applyProtection="1">
      <alignment horizontal="center"/>
      <protection hidden="1"/>
    </xf>
    <xf numFmtId="166" fontId="22" fillId="3" borderId="0" xfId="0" applyNumberFormat="1" applyFont="1" applyFill="1" applyAlignment="1" applyProtection="1">
      <alignment horizontal="center"/>
      <protection hidden="1"/>
    </xf>
    <xf numFmtId="165" fontId="22" fillId="3" borderId="0" xfId="0" applyNumberFormat="1" applyFont="1" applyFill="1" applyProtection="1">
      <protection hidden="1"/>
    </xf>
    <xf numFmtId="0" fontId="22" fillId="3" borderId="0" xfId="0" applyFont="1" applyFill="1" applyAlignment="1">
      <alignment vertical="top" wrapText="1"/>
    </xf>
    <xf numFmtId="0" fontId="28" fillId="3" borderId="0" xfId="0" applyFont="1" applyFill="1" applyAlignment="1">
      <alignment vertical="top" wrapText="1"/>
    </xf>
  </cellXfs>
  <cellStyles count="10">
    <cellStyle name="delete old" xfId="1" xr:uid="{00000000-0005-0000-0000-000000000000}"/>
    <cellStyle name="Normal" xfId="0" builtinId="0"/>
    <cellStyle name="Normal_SALORD2001-2003CLB" xfId="2" xr:uid="{00000000-0005-0000-0000-000002000000}"/>
    <cellStyle name="Ordinance type" xfId="3" xr:uid="{00000000-0005-0000-0000-000003000000}"/>
    <cellStyle name="PSChar" xfId="4" xr:uid="{00000000-0005-0000-0000-000004000000}"/>
    <cellStyle name="PSDate" xfId="5" xr:uid="{00000000-0005-0000-0000-000005000000}"/>
    <cellStyle name="PSDec" xfId="6" xr:uid="{00000000-0005-0000-0000-000006000000}"/>
    <cellStyle name="PSHeading" xfId="7" xr:uid="{00000000-0005-0000-0000-000007000000}"/>
    <cellStyle name="PSInt" xfId="8" xr:uid="{00000000-0005-0000-0000-000008000000}"/>
    <cellStyle name="PSSpacer" xfId="9" xr:uid="{00000000-0005-0000-0000-000009000000}"/>
  </cellStyles>
  <dxfs count="0"/>
  <tableStyles count="1" defaultTableStyle="TableStyleMedium2" defaultPivotStyle="PivotStyleLight16">
    <tableStyle name="Invisible" pivot="0" table="0" count="0" xr9:uid="{BA769E1D-5FDF-4E6C-86E0-3CD33D20555B}"/>
  </tableStyles>
  <colors>
    <mruColors>
      <color rgb="FFFF66FF"/>
      <color rgb="FFA568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Nelmspk0\Local%20Settings\Temporary%20Internet%20Files\OLK31\SALORD2001-2003CL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1"/>
      <sheetName val="2002"/>
      <sheetName val="2003"/>
      <sheetName val="2000"/>
      <sheetName val="Changes to Ordinance"/>
    </sheetNames>
    <sheetDataSet>
      <sheetData sheetId="0"/>
      <sheetData sheetId="1" refreshError="1"/>
      <sheetData sheetId="2" refreshError="1"/>
      <sheetData sheetId="3" refreshError="1"/>
      <sheetData sheetId="4" refreshError="1"/>
    </sheetDataSet>
  </externalBook>
</externalLink>
</file>

<file path=xl/persons/person.xml><?xml version="1.0" encoding="utf-8"?>
<personList xmlns="http://schemas.microsoft.com/office/spreadsheetml/2018/threadedcomments" xmlns:x="http://schemas.openxmlformats.org/spreadsheetml/2006/main">
  <person displayName="Kern, Dugan" id="{2528F699-E932-4760-8874-FC47C04797F6}" userId="S::dugan.kern@minneapolismn.gov::c455a23f-0bef-447e-860d-4fe180299724"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O12" dT="2026-05-01T19:45:33.08" personId="{2528F699-E932-4760-8874-FC47C04797F6}" id="{3D288068-60AE-43FF-BA9F-6D8A6001E50B}">
    <text xml:space="preserve">Formerly “Training” </text>
  </threadedComment>
  <threadedComment ref="O13" dT="2026-05-01T19:46:58.16" personId="{2528F699-E932-4760-8874-FC47C04797F6}" id="{DA890372-C246-4067-B73E-9AA65847BC94}">
    <text>New in 2026</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34"/>
  </sheetPr>
  <dimension ref="A1:IV46"/>
  <sheetViews>
    <sheetView zoomScaleNormal="100" workbookViewId="0">
      <selection activeCell="D6" sqref="D6"/>
    </sheetView>
  </sheetViews>
  <sheetFormatPr defaultColWidth="9.1328125" defaultRowHeight="12.75" x14ac:dyDescent="0.35"/>
  <cols>
    <col min="1" max="1" width="6.73046875" style="5" customWidth="1"/>
    <col min="2" max="2" width="7.265625" style="5" customWidth="1"/>
    <col min="3" max="3" width="8.86328125" style="5" customWidth="1"/>
    <col min="4" max="4" width="25.86328125" style="5" customWidth="1"/>
    <col min="5" max="5" width="7.59765625" style="5" customWidth="1"/>
    <col min="6" max="6" width="8.3984375" style="5" customWidth="1"/>
    <col min="7" max="7" width="9.3984375" style="5" customWidth="1"/>
    <col min="8" max="8" width="14" style="5" customWidth="1"/>
    <col min="9" max="9" width="8" style="5" customWidth="1"/>
    <col min="10" max="10" width="6.3984375" style="5" customWidth="1"/>
    <col min="11" max="11" width="6.265625" style="5" customWidth="1"/>
    <col min="12" max="12" width="5.86328125" style="5" bestFit="1" customWidth="1"/>
    <col min="13" max="14" width="5.73046875" style="5" bestFit="1" customWidth="1"/>
    <col min="15" max="15" width="7.86328125" style="5" customWidth="1"/>
    <col min="16" max="16" width="9.1328125" style="5"/>
    <col min="17" max="18" width="9.1328125" style="5" hidden="1" customWidth="1"/>
    <col min="19" max="19" width="9.1328125" style="5"/>
    <col min="20" max="22" width="9.1328125" style="6"/>
    <col min="23" max="23" width="8.86328125" style="6" customWidth="1"/>
    <col min="24" max="24" width="9" style="6" customWidth="1"/>
    <col min="25" max="26" width="5.73046875" style="6" bestFit="1" customWidth="1"/>
    <col min="27" max="53" width="9.1328125" style="6"/>
    <col min="54" max="16384" width="9.1328125" style="5"/>
  </cols>
  <sheetData>
    <row r="1" spans="1:256" x14ac:dyDescent="0.35">
      <c r="A1" s="1" t="s">
        <v>0</v>
      </c>
      <c r="B1" s="2"/>
      <c r="C1" s="2"/>
      <c r="D1" s="2"/>
      <c r="E1" s="3"/>
      <c r="F1" s="3"/>
      <c r="G1" s="4">
        <v>1.0125</v>
      </c>
      <c r="H1" s="3"/>
      <c r="I1" s="3"/>
      <c r="J1" s="3"/>
      <c r="K1" s="3"/>
      <c r="L1" s="3"/>
      <c r="M1" s="3"/>
      <c r="N1" s="3"/>
      <c r="O1" s="3"/>
    </row>
    <row r="2" spans="1:256" x14ac:dyDescent="0.35">
      <c r="A2" s="1" t="s">
        <v>36</v>
      </c>
      <c r="B2" s="7"/>
      <c r="C2" s="7"/>
      <c r="E2" s="8"/>
      <c r="F2" s="8"/>
      <c r="G2" s="7"/>
      <c r="H2" s="8"/>
      <c r="I2" s="8"/>
      <c r="J2" s="8"/>
      <c r="K2" s="8"/>
      <c r="L2" s="8"/>
      <c r="M2" s="8"/>
      <c r="N2" s="8"/>
      <c r="O2" s="8"/>
    </row>
    <row r="3" spans="1:256" x14ac:dyDescent="0.35">
      <c r="A3" s="9" t="s">
        <v>1</v>
      </c>
      <c r="B3" s="7"/>
      <c r="C3" s="7"/>
      <c r="E3" s="8"/>
      <c r="F3" s="8"/>
      <c r="G3" s="7"/>
      <c r="H3" s="8"/>
      <c r="I3" s="8"/>
      <c r="J3" s="8"/>
      <c r="K3" s="8"/>
      <c r="L3" s="8"/>
      <c r="M3" s="8"/>
      <c r="N3" s="8"/>
      <c r="O3" s="8"/>
    </row>
    <row r="4" spans="1:256" x14ac:dyDescent="0.35">
      <c r="A4" s="10" t="s">
        <v>2</v>
      </c>
      <c r="B4" s="7"/>
      <c r="C4" s="7"/>
      <c r="E4" s="8"/>
      <c r="F4" s="8"/>
      <c r="G4" s="7"/>
      <c r="H4" s="8"/>
      <c r="I4" s="8"/>
      <c r="J4" s="8"/>
      <c r="K4" s="8"/>
      <c r="L4" s="8"/>
      <c r="M4" s="8"/>
      <c r="N4" s="8"/>
      <c r="O4" s="8"/>
    </row>
    <row r="5" spans="1:256" x14ac:dyDescent="0.35">
      <c r="A5" s="1"/>
      <c r="B5" s="1"/>
      <c r="C5" s="7"/>
      <c r="D5" s="1"/>
      <c r="E5" s="8"/>
      <c r="F5" s="8"/>
      <c r="G5" s="7"/>
      <c r="H5" s="8"/>
      <c r="I5" s="8"/>
      <c r="J5" s="8"/>
      <c r="K5" s="8"/>
      <c r="L5" s="8"/>
      <c r="M5" s="8"/>
      <c r="N5" s="8"/>
      <c r="O5" s="8"/>
    </row>
    <row r="6" spans="1:256" ht="106.5" customHeight="1" thickBot="1" x14ac:dyDescent="0.4">
      <c r="A6" s="11" t="s">
        <v>3</v>
      </c>
      <c r="B6" s="11" t="s">
        <v>4</v>
      </c>
      <c r="C6" s="11" t="s">
        <v>5</v>
      </c>
      <c r="D6" s="12" t="s">
        <v>6</v>
      </c>
      <c r="E6" s="13" t="s">
        <v>7</v>
      </c>
      <c r="F6" s="13" t="s">
        <v>8</v>
      </c>
      <c r="G6" s="13" t="s">
        <v>9</v>
      </c>
      <c r="H6" s="13" t="s">
        <v>10</v>
      </c>
      <c r="I6" s="13" t="s">
        <v>11</v>
      </c>
      <c r="J6" s="14"/>
      <c r="K6" s="14"/>
      <c r="L6" s="14"/>
      <c r="M6" s="14"/>
      <c r="N6" s="14"/>
      <c r="O6" s="14"/>
      <c r="P6" s="14"/>
      <c r="Q6" s="14"/>
      <c r="R6" s="15"/>
      <c r="S6" s="15"/>
      <c r="T6" s="15"/>
      <c r="AR6" s="5"/>
      <c r="AS6" s="5"/>
      <c r="AT6" s="5"/>
      <c r="AU6" s="5"/>
      <c r="AV6" s="5"/>
      <c r="AW6" s="5"/>
      <c r="AX6" s="5"/>
      <c r="AY6" s="5"/>
      <c r="AZ6" s="5"/>
      <c r="BA6" s="5"/>
    </row>
    <row r="7" spans="1:256" ht="20.25" x14ac:dyDescent="0.35">
      <c r="A7" s="16" t="s">
        <v>12</v>
      </c>
      <c r="B7" s="16">
        <v>2</v>
      </c>
      <c r="C7" s="16" t="s">
        <v>13</v>
      </c>
      <c r="D7" s="17" t="s">
        <v>14</v>
      </c>
      <c r="E7" s="37">
        <v>32.39</v>
      </c>
      <c r="F7" s="37">
        <f>E7-G7</f>
        <v>28.69</v>
      </c>
      <c r="G7" s="37">
        <v>3.7</v>
      </c>
      <c r="H7" s="37">
        <v>16.600000000000001</v>
      </c>
      <c r="I7" s="37">
        <f>E7+H7</f>
        <v>48.99</v>
      </c>
      <c r="J7" s="16"/>
      <c r="K7" s="16"/>
      <c r="L7" s="16"/>
      <c r="M7" s="17"/>
      <c r="N7" s="37"/>
      <c r="O7" s="37"/>
      <c r="P7" s="37"/>
      <c r="Q7" s="37"/>
      <c r="R7" s="37"/>
      <c r="S7" s="16"/>
      <c r="T7" s="16"/>
      <c r="U7" s="16"/>
      <c r="V7" s="17"/>
      <c r="W7" s="37"/>
      <c r="X7" s="37"/>
      <c r="Y7" s="37"/>
      <c r="Z7" s="37"/>
      <c r="AA7" s="37"/>
      <c r="AB7" s="16"/>
      <c r="AC7" s="16"/>
      <c r="AD7" s="16"/>
      <c r="AE7" s="17"/>
      <c r="AF7" s="37"/>
      <c r="AG7" s="37"/>
      <c r="AH7" s="37"/>
      <c r="AI7" s="37"/>
      <c r="AJ7" s="37"/>
      <c r="AK7" s="16"/>
      <c r="AL7" s="16"/>
      <c r="AM7" s="16"/>
      <c r="AN7" s="17"/>
      <c r="AO7" s="37"/>
      <c r="AP7" s="37"/>
      <c r="AQ7" s="37"/>
      <c r="AR7" s="37"/>
      <c r="AS7" s="37"/>
      <c r="AT7" s="16"/>
      <c r="AU7" s="16"/>
      <c r="AV7" s="16"/>
      <c r="AW7" s="17"/>
      <c r="AX7" s="37"/>
      <c r="AY7" s="37"/>
      <c r="AZ7" s="37"/>
      <c r="BA7" s="37"/>
      <c r="BB7" s="37"/>
      <c r="BC7" s="16"/>
      <c r="BD7" s="16"/>
      <c r="BE7" s="16"/>
      <c r="BF7" s="17"/>
      <c r="BG7" s="37"/>
      <c r="BH7" s="37"/>
      <c r="BI7" s="37"/>
      <c r="BJ7" s="37"/>
      <c r="BK7" s="37"/>
      <c r="BL7" s="16"/>
      <c r="BM7" s="16"/>
      <c r="BN7" s="16"/>
      <c r="BO7" s="17"/>
      <c r="BP7" s="37"/>
      <c r="BQ7" s="37"/>
      <c r="BR7" s="37"/>
      <c r="BS7" s="37"/>
      <c r="BT7" s="37"/>
      <c r="BU7" s="16"/>
      <c r="BV7" s="16"/>
      <c r="BW7" s="16"/>
      <c r="BX7" s="17"/>
      <c r="BY7" s="37"/>
      <c r="BZ7" s="37"/>
      <c r="CA7" s="37"/>
      <c r="CB7" s="37"/>
      <c r="CC7" s="37"/>
      <c r="CD7" s="16"/>
      <c r="CE7" s="16"/>
      <c r="CF7" s="16"/>
      <c r="CG7" s="17"/>
      <c r="CH7" s="37"/>
      <c r="CI7" s="37"/>
      <c r="CJ7" s="37"/>
      <c r="CK7" s="37"/>
      <c r="CL7" s="37"/>
      <c r="CM7" s="16"/>
      <c r="CN7" s="16"/>
      <c r="CO7" s="16"/>
      <c r="CP7" s="17"/>
      <c r="CQ7" s="37"/>
      <c r="CR7" s="37"/>
      <c r="CS7" s="37"/>
      <c r="CT7" s="37"/>
      <c r="CU7" s="37"/>
      <c r="CV7" s="16"/>
      <c r="CW7" s="16"/>
      <c r="CX7" s="16"/>
      <c r="CY7" s="17"/>
      <c r="CZ7" s="37"/>
      <c r="DA7" s="37"/>
      <c r="DB7" s="37"/>
      <c r="DC7" s="37"/>
      <c r="DD7" s="37"/>
      <c r="DE7" s="16"/>
      <c r="DF7" s="16"/>
      <c r="DG7" s="16"/>
      <c r="DH7" s="17"/>
      <c r="DI7" s="37"/>
      <c r="DJ7" s="37"/>
      <c r="DK7" s="37"/>
      <c r="DL7" s="37"/>
      <c r="DM7" s="37"/>
      <c r="DN7" s="16"/>
      <c r="DO7" s="16"/>
      <c r="DP7" s="16"/>
      <c r="DQ7" s="17"/>
      <c r="DR7" s="37"/>
      <c r="DS7" s="37"/>
      <c r="DT7" s="37"/>
      <c r="DU7" s="37"/>
      <c r="DV7" s="37"/>
      <c r="DW7" s="16"/>
      <c r="DX7" s="16"/>
      <c r="DY7" s="16"/>
      <c r="DZ7" s="17"/>
      <c r="EA7" s="37"/>
      <c r="EB7" s="37"/>
      <c r="EC7" s="37"/>
      <c r="ED7" s="37"/>
      <c r="EE7" s="37"/>
      <c r="EF7" s="16"/>
      <c r="EG7" s="16"/>
      <c r="EH7" s="16"/>
      <c r="EI7" s="17"/>
      <c r="EJ7" s="37"/>
      <c r="EK7" s="37"/>
      <c r="EL7" s="37"/>
      <c r="EM7" s="37"/>
      <c r="EN7" s="37"/>
      <c r="EO7" s="16"/>
      <c r="EP7" s="16"/>
      <c r="EQ7" s="16"/>
      <c r="ER7" s="17"/>
      <c r="ES7" s="37"/>
      <c r="ET7" s="37"/>
      <c r="EU7" s="37"/>
      <c r="EV7" s="37"/>
      <c r="EW7" s="37"/>
      <c r="EX7" s="16"/>
      <c r="EY7" s="16"/>
      <c r="EZ7" s="16"/>
      <c r="FA7" s="17"/>
      <c r="FB7" s="37"/>
      <c r="FC7" s="37"/>
      <c r="FD7" s="37"/>
      <c r="FE7" s="37"/>
      <c r="FF7" s="37"/>
      <c r="FG7" s="16"/>
      <c r="FH7" s="16"/>
      <c r="FI7" s="16"/>
      <c r="FJ7" s="17"/>
      <c r="FK7" s="37"/>
      <c r="FL7" s="37"/>
      <c r="FM7" s="37"/>
      <c r="FN7" s="37"/>
      <c r="FO7" s="37"/>
      <c r="FP7" s="16"/>
      <c r="FQ7" s="16"/>
      <c r="FR7" s="16"/>
      <c r="FS7" s="17"/>
      <c r="FT7" s="37"/>
      <c r="FU7" s="37"/>
      <c r="FV7" s="37"/>
      <c r="FW7" s="37"/>
      <c r="FX7" s="37"/>
      <c r="FY7" s="16"/>
      <c r="FZ7" s="16"/>
      <c r="GA7" s="16"/>
      <c r="GB7" s="17"/>
      <c r="GC7" s="37"/>
      <c r="GD7" s="37"/>
      <c r="GE7" s="37"/>
      <c r="GF7" s="37"/>
      <c r="GG7" s="37"/>
      <c r="GH7" s="16"/>
      <c r="GI7" s="16"/>
      <c r="GJ7" s="16"/>
      <c r="GK7" s="17"/>
      <c r="GL7" s="37"/>
      <c r="GM7" s="37"/>
      <c r="GN7" s="37"/>
      <c r="GO7" s="37"/>
      <c r="GP7" s="37"/>
      <c r="GQ7" s="16"/>
      <c r="GR7" s="16"/>
      <c r="GS7" s="16"/>
      <c r="GT7" s="17"/>
      <c r="GU7" s="37"/>
      <c r="GV7" s="37"/>
      <c r="GW7" s="37"/>
      <c r="GX7" s="37"/>
      <c r="GY7" s="37"/>
      <c r="GZ7" s="16"/>
      <c r="HA7" s="16"/>
      <c r="HB7" s="16"/>
      <c r="HC7" s="17"/>
      <c r="HD7" s="37"/>
      <c r="HE7" s="37"/>
      <c r="HF7" s="37"/>
      <c r="HG7" s="37"/>
      <c r="HH7" s="37"/>
      <c r="HI7" s="16"/>
      <c r="HJ7" s="16"/>
      <c r="HK7" s="16"/>
      <c r="HL7" s="17"/>
      <c r="HM7" s="37"/>
      <c r="HN7" s="37"/>
      <c r="HO7" s="37"/>
      <c r="HP7" s="37"/>
      <c r="HQ7" s="37"/>
      <c r="HR7" s="16"/>
      <c r="HS7" s="16"/>
      <c r="HT7" s="16"/>
      <c r="HU7" s="17"/>
      <c r="HV7" s="37"/>
      <c r="HW7" s="37"/>
      <c r="HX7" s="37"/>
      <c r="HY7" s="37"/>
      <c r="HZ7" s="37"/>
      <c r="IA7" s="16"/>
      <c r="IB7" s="16"/>
      <c r="IC7" s="16"/>
      <c r="ID7" s="17"/>
      <c r="IE7" s="37"/>
      <c r="IF7" s="37"/>
      <c r="IG7" s="37"/>
      <c r="IH7" s="37"/>
      <c r="II7" s="37"/>
      <c r="IJ7" s="16"/>
      <c r="IK7" s="16"/>
      <c r="IL7" s="16"/>
      <c r="IM7" s="17"/>
      <c r="IN7" s="37"/>
      <c r="IO7" s="37"/>
      <c r="IP7" s="37"/>
      <c r="IQ7" s="37"/>
      <c r="IR7" s="37"/>
      <c r="IS7" s="16"/>
      <c r="IT7" s="16"/>
      <c r="IU7" s="16"/>
      <c r="IV7" s="17"/>
    </row>
    <row r="8" spans="1:256" customFormat="1" x14ac:dyDescent="0.35">
      <c r="C8" s="18"/>
    </row>
    <row r="9" spans="1:256" customFormat="1" x14ac:dyDescent="0.35">
      <c r="A9" t="s">
        <v>15</v>
      </c>
      <c r="C9" s="18"/>
    </row>
    <row r="10" spans="1:256" customFormat="1" x14ac:dyDescent="0.35">
      <c r="B10" t="s">
        <v>16</v>
      </c>
      <c r="C10" s="18"/>
    </row>
    <row r="11" spans="1:256" customFormat="1" x14ac:dyDescent="0.35">
      <c r="C11" s="18"/>
    </row>
    <row r="12" spans="1:256" x14ac:dyDescent="0.35">
      <c r="A12" s="19" t="s">
        <v>17</v>
      </c>
      <c r="B12" s="3"/>
      <c r="C12" s="18"/>
      <c r="D12" s="9"/>
      <c r="E12" s="3"/>
      <c r="F12" s="3"/>
      <c r="G12" s="3"/>
      <c r="H12" s="20"/>
      <c r="I12" s="20"/>
      <c r="J12" s="20"/>
      <c r="K12" s="20"/>
      <c r="L12" s="20"/>
      <c r="O12" s="20"/>
      <c r="T12" s="21"/>
      <c r="U12" s="21"/>
      <c r="V12" s="21"/>
      <c r="W12" s="21"/>
      <c r="X12" s="21"/>
      <c r="AC12" s="22"/>
      <c r="AE12" s="22"/>
    </row>
    <row r="13" spans="1:256" x14ac:dyDescent="0.35">
      <c r="A13" s="19"/>
      <c r="B13" s="9" t="s">
        <v>18</v>
      </c>
      <c r="C13" s="18"/>
      <c r="D13" s="9"/>
      <c r="E13" s="3"/>
      <c r="F13" s="3"/>
      <c r="G13" s="3"/>
      <c r="H13" s="20"/>
      <c r="I13" s="20"/>
      <c r="J13" s="20"/>
      <c r="K13" s="20"/>
      <c r="L13" s="20"/>
      <c r="O13" s="20"/>
      <c r="T13" s="21"/>
      <c r="U13" s="21"/>
      <c r="V13" s="21"/>
      <c r="W13" s="21"/>
      <c r="X13" s="21"/>
      <c r="AC13" s="22"/>
      <c r="AE13" s="22"/>
    </row>
    <row r="14" spans="1:256" x14ac:dyDescent="0.35">
      <c r="A14" s="19"/>
      <c r="B14" s="9" t="s">
        <v>19</v>
      </c>
      <c r="C14" s="18"/>
      <c r="D14" s="9"/>
      <c r="E14" s="3"/>
      <c r="F14" s="3"/>
      <c r="G14" s="3"/>
      <c r="H14" s="20"/>
      <c r="I14" s="20"/>
      <c r="J14" s="20"/>
      <c r="K14" s="20"/>
      <c r="L14" s="20"/>
      <c r="O14" s="20"/>
      <c r="T14" s="21"/>
      <c r="U14" s="21"/>
      <c r="V14" s="21"/>
      <c r="W14" s="21"/>
      <c r="X14" s="21"/>
      <c r="AC14" s="22"/>
      <c r="AE14" s="22"/>
    </row>
    <row r="15" spans="1:256" x14ac:dyDescent="0.35">
      <c r="A15" s="19"/>
      <c r="B15" s="9" t="s">
        <v>20</v>
      </c>
      <c r="C15" s="18"/>
      <c r="D15" s="9"/>
      <c r="E15" s="3"/>
      <c r="F15" s="3"/>
      <c r="G15" s="3"/>
      <c r="H15" s="20"/>
      <c r="I15" s="20"/>
      <c r="J15" s="20"/>
      <c r="K15" s="20"/>
      <c r="L15" s="20"/>
      <c r="O15" s="20"/>
      <c r="T15" s="21"/>
      <c r="U15" s="21"/>
      <c r="V15" s="21"/>
      <c r="W15" s="21"/>
      <c r="X15" s="21"/>
      <c r="AC15" s="22"/>
      <c r="AE15" s="22"/>
    </row>
    <row r="16" spans="1:256" x14ac:dyDescent="0.35">
      <c r="A16" s="19"/>
      <c r="B16" s="9" t="s">
        <v>21</v>
      </c>
      <c r="C16" s="18"/>
      <c r="D16" s="9"/>
      <c r="E16" s="3"/>
      <c r="F16" s="3"/>
      <c r="G16" s="3"/>
      <c r="H16" s="20"/>
      <c r="I16" s="20"/>
      <c r="J16" s="20"/>
      <c r="K16" s="20"/>
      <c r="L16" s="20"/>
      <c r="O16" s="20"/>
      <c r="T16" s="21"/>
      <c r="U16" s="21"/>
      <c r="V16" s="21"/>
      <c r="W16" s="21"/>
      <c r="X16" s="21"/>
      <c r="AC16" s="22"/>
      <c r="AE16" s="22"/>
    </row>
    <row r="17" spans="1:53" x14ac:dyDescent="0.35">
      <c r="A17" s="19"/>
      <c r="B17" s="9" t="s">
        <v>22</v>
      </c>
      <c r="D17" s="9"/>
      <c r="E17" s="3"/>
      <c r="F17" s="3"/>
      <c r="G17" s="3"/>
      <c r="H17" s="20"/>
      <c r="I17" s="20"/>
      <c r="J17" s="20"/>
      <c r="K17" s="20"/>
      <c r="L17" s="20"/>
      <c r="O17" s="20"/>
      <c r="T17" s="21"/>
      <c r="U17" s="21"/>
      <c r="V17" s="21"/>
      <c r="W17" s="21"/>
      <c r="X17" s="21"/>
      <c r="AC17" s="22"/>
      <c r="AE17" s="22"/>
    </row>
    <row r="18" spans="1:53" x14ac:dyDescent="0.35">
      <c r="A18" s="19"/>
      <c r="B18" s="3"/>
      <c r="C18" s="18"/>
      <c r="D18" s="9" t="s">
        <v>23</v>
      </c>
      <c r="E18" s="3"/>
      <c r="F18" s="3"/>
      <c r="G18" s="3"/>
      <c r="H18" s="20"/>
      <c r="I18" s="20"/>
      <c r="J18" s="20"/>
      <c r="K18" s="20"/>
      <c r="L18" s="20"/>
      <c r="O18" s="20"/>
      <c r="T18" s="21"/>
      <c r="U18" s="21"/>
      <c r="V18" s="21"/>
      <c r="W18" s="21"/>
      <c r="X18" s="21"/>
      <c r="AC18" s="22"/>
      <c r="AE18" s="22"/>
    </row>
    <row r="19" spans="1:53" x14ac:dyDescent="0.35">
      <c r="A19" s="19"/>
      <c r="B19" s="3"/>
      <c r="C19" s="18"/>
      <c r="D19" s="9"/>
      <c r="E19" s="3"/>
      <c r="F19" s="3"/>
      <c r="G19" s="3"/>
      <c r="H19" s="20"/>
      <c r="I19" s="20"/>
      <c r="J19" s="20"/>
      <c r="K19" s="20"/>
      <c r="L19" s="20"/>
      <c r="O19" s="20"/>
      <c r="T19" s="21"/>
      <c r="U19" s="21"/>
      <c r="V19" s="21"/>
      <c r="W19" s="21"/>
      <c r="X19" s="21"/>
      <c r="AC19" s="22"/>
      <c r="AE19" s="22"/>
    </row>
    <row r="20" spans="1:53" x14ac:dyDescent="0.35">
      <c r="A20" s="19" t="s">
        <v>35</v>
      </c>
      <c r="B20" s="23"/>
      <c r="C20" s="23"/>
      <c r="D20" s="23"/>
      <c r="E20" s="24"/>
      <c r="F20" s="23"/>
      <c r="G20" s="23"/>
      <c r="H20" s="23"/>
      <c r="I20" s="23"/>
      <c r="J20" s="23"/>
      <c r="K20" s="23"/>
      <c r="L20" s="3"/>
      <c r="M20" s="3"/>
    </row>
    <row r="21" spans="1:53" x14ac:dyDescent="0.35">
      <c r="A21" s="25"/>
      <c r="B21" s="23"/>
      <c r="C21" s="26" t="s">
        <v>24</v>
      </c>
      <c r="D21" s="27"/>
      <c r="E21" s="28"/>
      <c r="F21" s="27"/>
      <c r="G21" s="26" t="s">
        <v>25</v>
      </c>
      <c r="H21" s="26"/>
      <c r="I21" s="23"/>
      <c r="J21" s="23"/>
      <c r="K21" s="26"/>
      <c r="L21" s="3"/>
      <c r="M21" s="3"/>
    </row>
    <row r="22" spans="1:53" ht="30.75" x14ac:dyDescent="0.35">
      <c r="A22" s="25"/>
      <c r="B22" s="23"/>
      <c r="C22" s="29" t="s">
        <v>26</v>
      </c>
      <c r="D22" s="27"/>
      <c r="E22" s="28"/>
      <c r="F22" s="27"/>
      <c r="G22" s="29" t="s">
        <v>27</v>
      </c>
      <c r="I22" s="23"/>
      <c r="J22" s="23"/>
      <c r="K22" s="26"/>
      <c r="L22" s="3"/>
      <c r="M22" s="3"/>
    </row>
    <row r="23" spans="1:53" x14ac:dyDescent="0.35">
      <c r="A23" s="25"/>
      <c r="B23" s="23"/>
      <c r="C23" s="25" t="s">
        <v>28</v>
      </c>
      <c r="D23" s="23"/>
      <c r="E23" s="24"/>
      <c r="F23" s="23"/>
      <c r="G23" s="30">
        <v>0.25</v>
      </c>
      <c r="H23" s="31"/>
      <c r="I23" s="23"/>
      <c r="J23" s="32"/>
      <c r="K23" s="32"/>
      <c r="L23" s="3"/>
      <c r="M23" s="3"/>
      <c r="Q23" s="32">
        <v>0.38400000000000001</v>
      </c>
      <c r="R23" s="31"/>
    </row>
    <row r="24" spans="1:53" x14ac:dyDescent="0.35">
      <c r="A24" s="25"/>
      <c r="B24" s="23"/>
      <c r="C24" s="25" t="s">
        <v>29</v>
      </c>
      <c r="D24" s="23"/>
      <c r="E24" s="24"/>
      <c r="F24" s="23"/>
      <c r="G24" s="30">
        <v>2</v>
      </c>
      <c r="H24" s="20"/>
      <c r="I24" s="23"/>
      <c r="J24" s="32"/>
      <c r="K24" s="23"/>
      <c r="L24" s="3"/>
      <c r="M24" s="3"/>
      <c r="Q24" s="32"/>
      <c r="R24" s="32"/>
    </row>
    <row r="25" spans="1:53" x14ac:dyDescent="0.35">
      <c r="A25" s="25"/>
      <c r="B25" s="23"/>
      <c r="C25" s="25" t="s">
        <v>30</v>
      </c>
      <c r="D25" s="23"/>
      <c r="E25" s="24"/>
      <c r="F25" s="23"/>
      <c r="G25" s="30">
        <v>0.25</v>
      </c>
      <c r="H25" s="20"/>
      <c r="I25" s="23"/>
      <c r="J25" s="32"/>
      <c r="K25" s="23"/>
      <c r="L25" s="3"/>
      <c r="M25" s="3"/>
      <c r="Q25" s="32"/>
      <c r="R25" s="32"/>
    </row>
    <row r="26" spans="1:53" x14ac:dyDescent="0.35">
      <c r="A26" s="25"/>
      <c r="B26" s="23"/>
      <c r="C26" s="25"/>
      <c r="D26" s="23"/>
      <c r="E26" s="24"/>
      <c r="F26" s="23"/>
      <c r="G26" s="20"/>
      <c r="H26" s="20"/>
      <c r="I26" s="23"/>
      <c r="J26" s="32"/>
      <c r="K26" s="23"/>
      <c r="L26" s="3"/>
      <c r="M26" s="3"/>
      <c r="Q26" s="32"/>
      <c r="R26" s="32"/>
    </row>
    <row r="27" spans="1:53" x14ac:dyDescent="0.35">
      <c r="A27" s="25" t="s">
        <v>31</v>
      </c>
      <c r="B27" s="23"/>
      <c r="C27" s="23"/>
      <c r="D27" s="23"/>
      <c r="E27" s="24"/>
      <c r="F27" s="23"/>
      <c r="G27" s="23"/>
      <c r="H27" s="23"/>
      <c r="I27" s="23"/>
      <c r="J27" s="23"/>
      <c r="K27" s="23"/>
      <c r="L27" s="3"/>
      <c r="M27" s="3"/>
      <c r="S27" s="6"/>
      <c r="BA27" s="5"/>
    </row>
    <row r="28" spans="1:53" x14ac:dyDescent="0.35">
      <c r="A28" s="25" t="s">
        <v>32</v>
      </c>
      <c r="B28" s="23"/>
      <c r="C28" s="23"/>
      <c r="D28" s="23"/>
      <c r="E28" s="24"/>
      <c r="F28" s="23"/>
      <c r="G28" s="23"/>
      <c r="H28" s="23"/>
      <c r="I28" s="23"/>
      <c r="J28" s="23"/>
      <c r="K28" s="23"/>
      <c r="L28" s="3"/>
      <c r="M28" s="3"/>
      <c r="S28" s="6"/>
      <c r="BA28" s="5"/>
    </row>
    <row r="29" spans="1:53" x14ac:dyDescent="0.35">
      <c r="A29" s="25" t="s">
        <v>33</v>
      </c>
      <c r="B29" s="23"/>
      <c r="C29" s="23"/>
      <c r="D29" s="23"/>
      <c r="E29" s="24"/>
      <c r="F29" s="23"/>
      <c r="G29" s="23"/>
      <c r="H29" s="23"/>
      <c r="I29" s="23"/>
      <c r="J29" s="23"/>
      <c r="K29" s="23"/>
      <c r="L29" s="3"/>
      <c r="M29" s="3"/>
      <c r="S29" s="6"/>
      <c r="BA29" s="5"/>
    </row>
    <row r="30" spans="1:53" x14ac:dyDescent="0.35">
      <c r="B30" s="23"/>
      <c r="C30" s="23"/>
      <c r="D30" s="23"/>
      <c r="E30" s="24"/>
      <c r="F30" s="23"/>
      <c r="G30" s="23"/>
      <c r="H30" s="23"/>
      <c r="I30" s="23"/>
      <c r="J30" s="23"/>
      <c r="K30" s="23"/>
      <c r="L30" s="3"/>
      <c r="M30" s="3"/>
      <c r="S30" s="6"/>
      <c r="BA30" s="5"/>
    </row>
    <row r="31" spans="1:53" x14ac:dyDescent="0.35">
      <c r="A31" s="19"/>
      <c r="B31" s="23"/>
      <c r="C31" s="23"/>
      <c r="D31" s="23"/>
      <c r="E31" s="24"/>
      <c r="F31" s="23"/>
      <c r="G31" s="23"/>
      <c r="H31" s="23"/>
      <c r="I31" s="23"/>
      <c r="J31" s="23"/>
      <c r="K31" s="23"/>
      <c r="L31" s="3"/>
      <c r="M31" s="3"/>
    </row>
    <row r="32" spans="1:53" ht="13.15" x14ac:dyDescent="0.4">
      <c r="A32" s="33"/>
      <c r="B32" s="23" t="s">
        <v>34</v>
      </c>
      <c r="C32" s="23"/>
      <c r="D32" s="23"/>
      <c r="E32" s="24"/>
      <c r="F32" s="23"/>
      <c r="G32" s="23"/>
      <c r="H32" s="23"/>
      <c r="I32" s="23"/>
      <c r="J32" s="23"/>
      <c r="K32" s="23"/>
      <c r="L32" s="3"/>
      <c r="M32" s="3"/>
    </row>
    <row r="33" spans="1:13" ht="13.15" x14ac:dyDescent="0.4">
      <c r="A33" s="33"/>
      <c r="B33" s="23"/>
      <c r="C33" s="23"/>
      <c r="D33" s="23"/>
      <c r="E33" s="24"/>
      <c r="F33" s="23"/>
      <c r="G33" s="23"/>
      <c r="H33" s="23"/>
      <c r="I33" s="23"/>
      <c r="J33" s="23"/>
      <c r="K33" s="23"/>
      <c r="L33" s="3"/>
      <c r="M33" s="3"/>
    </row>
    <row r="34" spans="1:13" ht="13.15" x14ac:dyDescent="0.4">
      <c r="A34" s="33"/>
      <c r="B34" s="23"/>
      <c r="C34" s="23"/>
      <c r="D34" s="23"/>
      <c r="E34" s="24"/>
      <c r="F34" s="23"/>
      <c r="G34" s="23"/>
      <c r="H34" s="23"/>
      <c r="I34" s="23"/>
      <c r="J34" s="23"/>
      <c r="K34" s="23"/>
      <c r="L34" s="3"/>
      <c r="M34" s="3"/>
    </row>
    <row r="35" spans="1:13" ht="12.75" customHeight="1" x14ac:dyDescent="0.35">
      <c r="A35" s="34"/>
    </row>
    <row r="36" spans="1:13" ht="12.75" customHeight="1" x14ac:dyDescent="0.35"/>
    <row r="37" spans="1:13" ht="12.75" customHeight="1" x14ac:dyDescent="0.35">
      <c r="B37" s="20"/>
    </row>
    <row r="38" spans="1:13" ht="12.75" customHeight="1" x14ac:dyDescent="0.35"/>
    <row r="42" spans="1:13" ht="15.4" x14ac:dyDescent="0.35">
      <c r="B42" s="35"/>
    </row>
    <row r="43" spans="1:13" ht="13.9" x14ac:dyDescent="0.35">
      <c r="B43" s="36"/>
    </row>
    <row r="44" spans="1:13" ht="13.9" x14ac:dyDescent="0.35">
      <c r="B44" s="36"/>
    </row>
    <row r="45" spans="1:13" ht="13.9" x14ac:dyDescent="0.35">
      <c r="B45" s="36"/>
    </row>
    <row r="46" spans="1:13" ht="13.9" x14ac:dyDescent="0.35">
      <c r="B46" s="36"/>
    </row>
  </sheetData>
  <phoneticPr fontId="6" type="noConversion"/>
  <pageMargins left="0" right="0" top="0.75" bottom="0.5" header="0.5" footer="0.5"/>
  <pageSetup scale="81" orientation="portrait" r:id="rId1"/>
  <headerFooter alignWithMargins="0"/>
  <rowBreaks count="1" manualBreakCount="1">
    <brk id="34"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34"/>
  </sheetPr>
  <dimension ref="A1:IR50"/>
  <sheetViews>
    <sheetView zoomScaleNormal="100" workbookViewId="0">
      <selection activeCell="M6" sqref="M6"/>
    </sheetView>
  </sheetViews>
  <sheetFormatPr defaultColWidth="9.1328125" defaultRowHeight="12.75" x14ac:dyDescent="0.35"/>
  <cols>
    <col min="1" max="1" width="6.73046875" style="5" customWidth="1"/>
    <col min="2" max="2" width="7.265625" style="5" customWidth="1"/>
    <col min="3" max="3" width="8.86328125" style="5" customWidth="1"/>
    <col min="4" max="4" width="25.86328125" style="5" customWidth="1"/>
    <col min="5" max="5" width="7.59765625" style="5" customWidth="1"/>
    <col min="6" max="6" width="8.3984375" style="5" customWidth="1"/>
    <col min="7" max="7" width="9.3984375" style="5" customWidth="1"/>
    <col min="8" max="8" width="14" style="5" customWidth="1"/>
    <col min="9" max="9" width="8" style="5" customWidth="1"/>
    <col min="10" max="10" width="6.3984375" style="5" customWidth="1"/>
    <col min="11" max="11" width="6.265625" style="5" customWidth="1"/>
    <col min="12" max="12" width="5.86328125" style="5" bestFit="1" customWidth="1"/>
    <col min="13" max="14" width="5.73046875" style="5" bestFit="1" customWidth="1"/>
    <col min="15" max="15" width="7.86328125" style="5" customWidth="1"/>
    <col min="16" max="16" width="9.1328125" style="5"/>
    <col min="17" max="18" width="9.1328125" style="5" hidden="1" customWidth="1"/>
    <col min="19" max="19" width="9.1328125" style="5"/>
    <col min="20" max="22" width="9.1328125" style="6"/>
    <col min="23" max="23" width="8.86328125" style="6" customWidth="1"/>
    <col min="24" max="24" width="9" style="6" customWidth="1"/>
    <col min="25" max="26" width="5.73046875" style="6" bestFit="1" customWidth="1"/>
    <col min="27" max="53" width="9.1328125" style="6"/>
    <col min="54" max="16384" width="9.1328125" style="5"/>
  </cols>
  <sheetData>
    <row r="1" spans="1:252" x14ac:dyDescent="0.35">
      <c r="A1" s="1" t="s">
        <v>0</v>
      </c>
      <c r="B1" s="2"/>
      <c r="C1" s="2"/>
      <c r="D1" s="2"/>
      <c r="E1" s="3"/>
      <c r="F1" s="3"/>
      <c r="G1" s="4">
        <v>1.0125</v>
      </c>
      <c r="H1" s="3"/>
      <c r="I1" s="3"/>
      <c r="J1" s="3"/>
      <c r="K1" s="3"/>
      <c r="L1" s="3"/>
      <c r="M1" s="3"/>
      <c r="N1" s="3"/>
      <c r="O1" s="3"/>
    </row>
    <row r="2" spans="1:252" x14ac:dyDescent="0.35">
      <c r="A2" s="1" t="s">
        <v>41</v>
      </c>
      <c r="B2" s="7"/>
      <c r="C2" s="7"/>
      <c r="E2" s="8"/>
      <c r="F2" s="8"/>
      <c r="G2" s="7"/>
      <c r="H2" s="8"/>
      <c r="I2" s="8"/>
      <c r="J2" s="8"/>
      <c r="K2" s="8"/>
      <c r="L2" s="8"/>
      <c r="M2" s="8"/>
      <c r="N2" s="8"/>
      <c r="O2" s="8"/>
    </row>
    <row r="3" spans="1:252" x14ac:dyDescent="0.35">
      <c r="A3" s="9" t="s">
        <v>1</v>
      </c>
      <c r="B3" s="7"/>
      <c r="C3" s="7"/>
      <c r="E3" s="8"/>
      <c r="F3" s="8"/>
      <c r="G3" s="7"/>
      <c r="H3" s="8"/>
      <c r="I3" s="8"/>
      <c r="J3" s="8"/>
      <c r="K3" s="8"/>
      <c r="L3" s="8"/>
      <c r="M3" s="8"/>
      <c r="N3" s="8"/>
      <c r="O3" s="8"/>
    </row>
    <row r="4" spans="1:252" x14ac:dyDescent="0.35">
      <c r="A4" s="38" t="s">
        <v>2</v>
      </c>
      <c r="B4" s="7"/>
      <c r="C4" s="7"/>
      <c r="E4" s="8"/>
      <c r="F4" s="8"/>
      <c r="G4" s="7"/>
      <c r="H4" s="8"/>
      <c r="I4" s="8"/>
      <c r="J4" s="8"/>
      <c r="K4" s="8"/>
      <c r="L4" s="8"/>
      <c r="M4" s="8"/>
      <c r="N4" s="8"/>
      <c r="O4" s="8"/>
    </row>
    <row r="5" spans="1:252" x14ac:dyDescent="0.35">
      <c r="A5" s="1"/>
      <c r="B5" s="1"/>
      <c r="C5" s="7"/>
      <c r="D5" s="1"/>
      <c r="E5" s="8"/>
      <c r="F5" s="8"/>
      <c r="G5" s="7"/>
      <c r="H5" s="8"/>
      <c r="I5" s="8"/>
      <c r="J5" s="8"/>
      <c r="K5" s="8"/>
      <c r="L5" s="8"/>
      <c r="M5" s="8"/>
      <c r="N5" s="8"/>
      <c r="O5" s="8"/>
    </row>
    <row r="6" spans="1:252" ht="106.5" customHeight="1" thickBot="1" x14ac:dyDescent="0.4">
      <c r="A6" s="11" t="s">
        <v>3</v>
      </c>
      <c r="B6" s="11" t="s">
        <v>4</v>
      </c>
      <c r="C6" s="11" t="s">
        <v>5</v>
      </c>
      <c r="D6" s="12" t="s">
        <v>6</v>
      </c>
      <c r="E6" s="39" t="s">
        <v>7</v>
      </c>
      <c r="F6" s="39" t="s">
        <v>8</v>
      </c>
      <c r="G6" s="39" t="s">
        <v>9</v>
      </c>
      <c r="H6" s="39" t="s">
        <v>40</v>
      </c>
      <c r="I6" s="39" t="s">
        <v>11</v>
      </c>
      <c r="J6" s="14"/>
      <c r="K6" s="14"/>
      <c r="L6" s="14"/>
      <c r="M6" s="14"/>
      <c r="N6" s="14"/>
      <c r="O6" s="14"/>
      <c r="P6" s="14"/>
      <c r="Q6" s="14"/>
      <c r="R6" s="15"/>
      <c r="S6" s="15"/>
      <c r="T6" s="15"/>
      <c r="AR6" s="5"/>
      <c r="AS6" s="5"/>
      <c r="AT6" s="5"/>
      <c r="AU6" s="5"/>
      <c r="AV6" s="5"/>
      <c r="AW6" s="5"/>
      <c r="AX6" s="5"/>
      <c r="AY6" s="5"/>
      <c r="AZ6" s="5"/>
      <c r="BA6" s="5"/>
    </row>
    <row r="7" spans="1:252" ht="20.25" x14ac:dyDescent="0.35">
      <c r="A7" s="16" t="s">
        <v>12</v>
      </c>
      <c r="B7" s="16">
        <v>2</v>
      </c>
      <c r="C7" s="16" t="s">
        <v>13</v>
      </c>
      <c r="D7" s="17" t="s">
        <v>14</v>
      </c>
      <c r="E7" s="37">
        <v>35.54</v>
      </c>
      <c r="F7" s="37">
        <f>E7-G7</f>
        <v>31.66</v>
      </c>
      <c r="G7" s="37">
        <v>3.88</v>
      </c>
      <c r="H7" s="37">
        <v>17.57</v>
      </c>
      <c r="I7" s="37">
        <f>E7+H7</f>
        <v>53.11</v>
      </c>
      <c r="J7" s="16"/>
      <c r="K7" s="16"/>
      <c r="L7" s="16"/>
      <c r="M7" s="17"/>
      <c r="N7" s="37"/>
      <c r="O7" s="37"/>
      <c r="P7" s="37"/>
      <c r="Q7" s="37"/>
      <c r="R7" s="37"/>
      <c r="S7" s="16"/>
      <c r="T7" s="16"/>
      <c r="U7" s="16"/>
      <c r="V7" s="17"/>
      <c r="W7" s="37"/>
      <c r="X7" s="37"/>
      <c r="Y7" s="37"/>
      <c r="Z7" s="37"/>
      <c r="AA7" s="37"/>
      <c r="AB7" s="16"/>
      <c r="AC7" s="16"/>
      <c r="AD7" s="16"/>
      <c r="AE7" s="17"/>
      <c r="AF7" s="37"/>
      <c r="AG7" s="37"/>
      <c r="AH7" s="37"/>
      <c r="AI7" s="37"/>
      <c r="AJ7" s="37"/>
      <c r="AK7" s="16"/>
      <c r="AL7" s="16"/>
      <c r="AM7" s="16"/>
      <c r="AN7" s="17"/>
      <c r="AO7" s="37"/>
      <c r="AP7" s="37"/>
      <c r="AQ7" s="37"/>
      <c r="AR7" s="37"/>
      <c r="AS7" s="37"/>
      <c r="AT7" s="16"/>
      <c r="AU7" s="16"/>
      <c r="AV7" s="16"/>
      <c r="AW7" s="17"/>
      <c r="AX7" s="37"/>
      <c r="AY7" s="37"/>
      <c r="AZ7" s="37"/>
      <c r="BA7" s="37"/>
      <c r="BB7" s="37"/>
      <c r="BC7" s="16"/>
      <c r="BD7" s="16"/>
      <c r="BE7" s="16"/>
      <c r="BF7" s="17"/>
      <c r="BG7" s="37"/>
      <c r="BH7" s="37"/>
      <c r="BI7" s="37"/>
      <c r="BJ7" s="37"/>
      <c r="BK7" s="37"/>
      <c r="BL7" s="16"/>
      <c r="BM7" s="16"/>
      <c r="BN7" s="16"/>
      <c r="BO7" s="17"/>
      <c r="BP7" s="37"/>
      <c r="BQ7" s="37"/>
      <c r="BR7" s="37"/>
      <c r="BS7" s="37"/>
      <c r="BT7" s="37"/>
      <c r="BU7" s="16"/>
      <c r="BV7" s="16"/>
      <c r="BW7" s="16"/>
      <c r="BX7" s="17"/>
      <c r="BY7" s="37"/>
      <c r="BZ7" s="37"/>
      <c r="CA7" s="37"/>
      <c r="CB7" s="37"/>
      <c r="CC7" s="37"/>
      <c r="CD7" s="16"/>
      <c r="CE7" s="16"/>
      <c r="CF7" s="16"/>
      <c r="CG7" s="17"/>
      <c r="CH7" s="37"/>
      <c r="CI7" s="37"/>
      <c r="CJ7" s="37"/>
      <c r="CK7" s="37"/>
      <c r="CL7" s="37"/>
      <c r="CM7" s="16"/>
      <c r="CN7" s="16"/>
      <c r="CO7" s="16"/>
      <c r="CP7" s="17"/>
      <c r="CQ7" s="37"/>
      <c r="CR7" s="37"/>
      <c r="CS7" s="37"/>
      <c r="CT7" s="37"/>
      <c r="CU7" s="37"/>
      <c r="CV7" s="16"/>
      <c r="CW7" s="16"/>
      <c r="CX7" s="16"/>
      <c r="CY7" s="17"/>
      <c r="CZ7" s="37"/>
      <c r="DA7" s="37"/>
      <c r="DB7" s="37"/>
      <c r="DC7" s="37"/>
      <c r="DD7" s="37"/>
      <c r="DE7" s="16"/>
      <c r="DF7" s="16"/>
      <c r="DG7" s="16"/>
      <c r="DH7" s="17"/>
      <c r="DI7" s="37"/>
      <c r="DJ7" s="37"/>
      <c r="DK7" s="37"/>
      <c r="DL7" s="37"/>
      <c r="DM7" s="37"/>
      <c r="DN7" s="16"/>
      <c r="DO7" s="16"/>
      <c r="DP7" s="16"/>
      <c r="DQ7" s="17"/>
      <c r="DR7" s="37"/>
      <c r="DS7" s="37"/>
      <c r="DT7" s="37"/>
      <c r="DU7" s="37"/>
      <c r="DV7" s="37"/>
      <c r="DW7" s="16"/>
      <c r="DX7" s="16"/>
      <c r="DY7" s="16"/>
      <c r="DZ7" s="17"/>
      <c r="EA7" s="37"/>
      <c r="EB7" s="37"/>
      <c r="EC7" s="37"/>
      <c r="ED7" s="37"/>
      <c r="EE7" s="37"/>
      <c r="EF7" s="16"/>
      <c r="EG7" s="16"/>
      <c r="EH7" s="16"/>
      <c r="EI7" s="17"/>
      <c r="EJ7" s="37"/>
      <c r="EK7" s="37"/>
      <c r="EL7" s="37"/>
      <c r="EM7" s="37"/>
      <c r="EN7" s="37"/>
      <c r="EO7" s="16"/>
      <c r="EP7" s="16"/>
      <c r="EQ7" s="16"/>
      <c r="ER7" s="17"/>
      <c r="ES7" s="37"/>
      <c r="ET7" s="37"/>
      <c r="EU7" s="37"/>
      <c r="EV7" s="37"/>
      <c r="EW7" s="37"/>
      <c r="EX7" s="16"/>
      <c r="EY7" s="16"/>
      <c r="EZ7" s="16"/>
      <c r="FA7" s="17"/>
      <c r="FB7" s="37"/>
      <c r="FC7" s="37"/>
      <c r="FD7" s="37"/>
      <c r="FE7" s="37"/>
      <c r="FF7" s="37"/>
      <c r="FG7" s="16"/>
      <c r="FH7" s="16"/>
      <c r="FI7" s="16"/>
      <c r="FJ7" s="17"/>
      <c r="FK7" s="37"/>
      <c r="FL7" s="37"/>
      <c r="FM7" s="37"/>
      <c r="FN7" s="37"/>
      <c r="FO7" s="37"/>
      <c r="FP7" s="16"/>
      <c r="FQ7" s="16"/>
      <c r="FR7" s="16"/>
      <c r="FS7" s="17"/>
      <c r="FT7" s="37"/>
      <c r="FU7" s="37"/>
      <c r="FV7" s="37"/>
      <c r="FW7" s="37"/>
      <c r="FX7" s="37"/>
      <c r="FY7" s="16"/>
      <c r="FZ7" s="16"/>
      <c r="GA7" s="16"/>
      <c r="GB7" s="17"/>
      <c r="GC7" s="37"/>
      <c r="GD7" s="37"/>
      <c r="GE7" s="37"/>
      <c r="GF7" s="37"/>
      <c r="GG7" s="37"/>
      <c r="GH7" s="16"/>
      <c r="GI7" s="16"/>
      <c r="GJ7" s="16"/>
      <c r="GK7" s="17"/>
      <c r="GL7" s="37"/>
      <c r="GM7" s="37"/>
      <c r="GN7" s="37"/>
      <c r="GO7" s="37"/>
      <c r="GP7" s="37"/>
      <c r="GQ7" s="16"/>
      <c r="GR7" s="16"/>
      <c r="GS7" s="16"/>
      <c r="GT7" s="17"/>
      <c r="GU7" s="37"/>
      <c r="GV7" s="37"/>
      <c r="GW7" s="37"/>
      <c r="GX7" s="37"/>
      <c r="GY7" s="37"/>
      <c r="GZ7" s="16"/>
      <c r="HA7" s="16"/>
      <c r="HB7" s="16"/>
      <c r="HC7" s="17"/>
      <c r="HD7" s="37"/>
      <c r="HE7" s="37"/>
      <c r="HF7" s="37"/>
      <c r="HG7" s="37"/>
      <c r="HH7" s="37"/>
      <c r="HI7" s="16"/>
      <c r="HJ7" s="16"/>
      <c r="HK7" s="16"/>
      <c r="HL7" s="17"/>
      <c r="HM7" s="37"/>
      <c r="HN7" s="37"/>
      <c r="HO7" s="37"/>
      <c r="HP7" s="37"/>
      <c r="HQ7" s="37"/>
      <c r="HR7" s="16"/>
      <c r="HS7" s="16"/>
      <c r="HT7" s="16"/>
      <c r="HU7" s="17"/>
      <c r="HV7" s="37"/>
      <c r="HW7" s="37"/>
      <c r="HX7" s="37"/>
      <c r="HY7" s="37"/>
      <c r="HZ7" s="37"/>
      <c r="IA7" s="16"/>
      <c r="IB7" s="16"/>
      <c r="IC7" s="16"/>
      <c r="ID7" s="17"/>
      <c r="IE7" s="37"/>
      <c r="IF7" s="37"/>
      <c r="IG7" s="37"/>
      <c r="IH7" s="37"/>
      <c r="II7" s="37"/>
      <c r="IJ7" s="16"/>
      <c r="IK7" s="16"/>
      <c r="IL7" s="16"/>
      <c r="IM7" s="17"/>
      <c r="IN7" s="37"/>
      <c r="IO7" s="37"/>
      <c r="IP7" s="37"/>
      <c r="IQ7" s="37"/>
      <c r="IR7" s="37"/>
    </row>
    <row r="8" spans="1:252" x14ac:dyDescent="0.35">
      <c r="A8" s="16"/>
      <c r="B8" s="16"/>
      <c r="C8" s="16"/>
      <c r="D8" s="17"/>
      <c r="E8" s="37"/>
      <c r="F8" s="37"/>
      <c r="G8" s="37"/>
      <c r="H8" s="37"/>
      <c r="I8" s="37"/>
      <c r="J8" s="16"/>
      <c r="K8" s="16"/>
      <c r="L8" s="16"/>
      <c r="M8" s="17"/>
      <c r="N8" s="37"/>
      <c r="O8" s="37"/>
      <c r="P8" s="37"/>
      <c r="Q8" s="37"/>
      <c r="R8" s="37"/>
      <c r="S8" s="16"/>
      <c r="T8" s="16"/>
      <c r="U8" s="16"/>
      <c r="V8" s="17"/>
      <c r="W8" s="37"/>
      <c r="X8" s="37"/>
      <c r="Y8" s="37"/>
      <c r="Z8" s="37"/>
      <c r="AA8" s="37"/>
      <c r="AB8" s="16"/>
      <c r="AC8" s="16"/>
      <c r="AD8" s="16"/>
      <c r="AE8" s="17"/>
      <c r="AF8" s="37"/>
      <c r="AG8" s="37"/>
      <c r="AH8" s="37"/>
      <c r="AI8" s="37"/>
      <c r="AJ8" s="37"/>
      <c r="AK8" s="16"/>
      <c r="AL8" s="16"/>
      <c r="AM8" s="16"/>
      <c r="AN8" s="17"/>
      <c r="AO8" s="37"/>
      <c r="AP8" s="37"/>
      <c r="AQ8" s="37"/>
      <c r="AR8" s="37"/>
      <c r="AS8" s="37"/>
      <c r="AT8" s="16"/>
      <c r="AU8" s="16"/>
      <c r="AV8" s="16"/>
      <c r="AW8" s="17"/>
      <c r="AX8" s="37"/>
      <c r="AY8" s="37"/>
      <c r="AZ8" s="37"/>
      <c r="BA8" s="37"/>
      <c r="BB8" s="37"/>
      <c r="BC8" s="16"/>
      <c r="BD8" s="16"/>
      <c r="BE8" s="16"/>
      <c r="BF8" s="17"/>
      <c r="BG8" s="37"/>
      <c r="BH8" s="37"/>
      <c r="BI8" s="37"/>
      <c r="BJ8" s="37"/>
      <c r="BK8" s="37"/>
      <c r="BL8" s="16"/>
      <c r="BM8" s="16"/>
      <c r="BN8" s="16"/>
      <c r="BO8" s="17"/>
      <c r="BP8" s="37"/>
      <c r="BQ8" s="37"/>
      <c r="BR8" s="37"/>
      <c r="BS8" s="37"/>
      <c r="BT8" s="37"/>
      <c r="BU8" s="16"/>
      <c r="BV8" s="16"/>
      <c r="BW8" s="16"/>
      <c r="BX8" s="17"/>
      <c r="BY8" s="37"/>
      <c r="BZ8" s="37"/>
      <c r="CA8" s="37"/>
      <c r="CB8" s="37"/>
      <c r="CC8" s="37"/>
      <c r="CD8" s="16"/>
      <c r="CE8" s="16"/>
      <c r="CF8" s="16"/>
      <c r="CG8" s="17"/>
      <c r="CH8" s="37"/>
      <c r="CI8" s="37"/>
      <c r="CJ8" s="37"/>
      <c r="CK8" s="37"/>
      <c r="CL8" s="37"/>
      <c r="CM8" s="16"/>
      <c r="CN8" s="16"/>
      <c r="CO8" s="16"/>
      <c r="CP8" s="17"/>
      <c r="CQ8" s="37"/>
      <c r="CR8" s="37"/>
      <c r="CS8" s="37"/>
      <c r="CT8" s="37"/>
      <c r="CU8" s="37"/>
      <c r="CV8" s="16"/>
      <c r="CW8" s="16"/>
      <c r="CX8" s="16"/>
      <c r="CY8" s="17"/>
      <c r="CZ8" s="37"/>
      <c r="DA8" s="37"/>
      <c r="DB8" s="37"/>
      <c r="DC8" s="37"/>
      <c r="DD8" s="37"/>
      <c r="DE8" s="16"/>
      <c r="DF8" s="16"/>
      <c r="DG8" s="16"/>
      <c r="DH8" s="17"/>
      <c r="DI8" s="37"/>
      <c r="DJ8" s="37"/>
      <c r="DK8" s="37"/>
      <c r="DL8" s="37"/>
      <c r="DM8" s="37"/>
      <c r="DN8" s="16"/>
      <c r="DO8" s="16"/>
      <c r="DP8" s="16"/>
      <c r="DQ8" s="17"/>
      <c r="DR8" s="37"/>
      <c r="DS8" s="37"/>
      <c r="DT8" s="37"/>
      <c r="DU8" s="37"/>
      <c r="DV8" s="37"/>
      <c r="DW8" s="16"/>
      <c r="DX8" s="16"/>
      <c r="DY8" s="16"/>
      <c r="DZ8" s="17"/>
      <c r="EA8" s="37"/>
      <c r="EB8" s="37"/>
      <c r="EC8" s="37"/>
      <c r="ED8" s="37"/>
      <c r="EE8" s="37"/>
      <c r="EF8" s="16"/>
      <c r="EG8" s="16"/>
      <c r="EH8" s="16"/>
      <c r="EI8" s="17"/>
      <c r="EJ8" s="37"/>
      <c r="EK8" s="37"/>
      <c r="EL8" s="37"/>
      <c r="EM8" s="37"/>
      <c r="EN8" s="37"/>
      <c r="EO8" s="16"/>
      <c r="EP8" s="16"/>
      <c r="EQ8" s="16"/>
      <c r="ER8" s="17"/>
      <c r="ES8" s="37"/>
      <c r="ET8" s="37"/>
      <c r="EU8" s="37"/>
      <c r="EV8" s="37"/>
      <c r="EW8" s="37"/>
      <c r="EX8" s="16"/>
      <c r="EY8" s="16"/>
      <c r="EZ8" s="16"/>
      <c r="FA8" s="17"/>
      <c r="FB8" s="37"/>
      <c r="FC8" s="37"/>
      <c r="FD8" s="37"/>
      <c r="FE8" s="37"/>
      <c r="FF8" s="37"/>
      <c r="FG8" s="16"/>
      <c r="FH8" s="16"/>
      <c r="FI8" s="16"/>
      <c r="FJ8" s="17"/>
      <c r="FK8" s="37"/>
      <c r="FL8" s="37"/>
      <c r="FM8" s="37"/>
      <c r="FN8" s="37"/>
      <c r="FO8" s="37"/>
      <c r="FP8" s="16"/>
      <c r="FQ8" s="16"/>
      <c r="FR8" s="16"/>
      <c r="FS8" s="17"/>
      <c r="FT8" s="37"/>
      <c r="FU8" s="37"/>
      <c r="FV8" s="37"/>
      <c r="FW8" s="37"/>
      <c r="FX8" s="37"/>
      <c r="FY8" s="16"/>
      <c r="FZ8" s="16"/>
      <c r="GA8" s="16"/>
      <c r="GB8" s="17"/>
      <c r="GC8" s="37"/>
      <c r="GD8" s="37"/>
      <c r="GE8" s="37"/>
      <c r="GF8" s="37"/>
      <c r="GG8" s="37"/>
      <c r="GH8" s="16"/>
      <c r="GI8" s="16"/>
      <c r="GJ8" s="16"/>
      <c r="GK8" s="17"/>
      <c r="GL8" s="37"/>
      <c r="GM8" s="37"/>
      <c r="GN8" s="37"/>
      <c r="GO8" s="37"/>
      <c r="GP8" s="37"/>
      <c r="GQ8" s="16"/>
      <c r="GR8" s="16"/>
      <c r="GS8" s="16"/>
      <c r="GT8" s="17"/>
      <c r="GU8" s="37"/>
      <c r="GV8" s="37"/>
      <c r="GW8" s="37"/>
      <c r="GX8" s="37"/>
      <c r="GY8" s="37"/>
      <c r="GZ8" s="16"/>
      <c r="HA8" s="16"/>
      <c r="HB8" s="16"/>
      <c r="HC8" s="17"/>
      <c r="HD8" s="37"/>
      <c r="HE8" s="37"/>
      <c r="HF8" s="37"/>
      <c r="HG8" s="37"/>
      <c r="HH8" s="37"/>
      <c r="HI8" s="16"/>
      <c r="HJ8" s="16"/>
      <c r="HK8" s="16"/>
      <c r="HL8" s="17"/>
      <c r="HM8" s="37"/>
      <c r="HN8" s="37"/>
      <c r="HO8" s="37"/>
      <c r="HP8" s="37"/>
      <c r="HQ8" s="37"/>
      <c r="HR8" s="16"/>
      <c r="HS8" s="16"/>
      <c r="HT8" s="16"/>
      <c r="HU8" s="17"/>
      <c r="HV8" s="37"/>
      <c r="HW8" s="37"/>
      <c r="HX8" s="37"/>
      <c r="HY8" s="37"/>
      <c r="HZ8" s="37"/>
      <c r="IA8" s="16"/>
      <c r="IB8" s="16"/>
      <c r="IC8" s="16"/>
      <c r="ID8" s="17"/>
      <c r="IE8" s="37"/>
      <c r="IF8" s="37"/>
      <c r="IG8" s="37"/>
      <c r="IH8" s="37"/>
      <c r="II8" s="37"/>
      <c r="IJ8" s="16"/>
      <c r="IK8" s="16"/>
      <c r="IL8" s="16"/>
      <c r="IM8" s="17"/>
      <c r="IN8" s="37"/>
      <c r="IO8" s="37"/>
      <c r="IP8" s="37"/>
      <c r="IQ8" s="37"/>
      <c r="IR8" s="37"/>
    </row>
    <row r="9" spans="1:252" x14ac:dyDescent="0.35">
      <c r="A9" s="40" t="s">
        <v>38</v>
      </c>
      <c r="B9" s="16"/>
      <c r="D9" s="17"/>
      <c r="E9" s="37"/>
      <c r="F9" s="37"/>
      <c r="G9" s="37"/>
      <c r="H9" s="37"/>
      <c r="I9" s="37"/>
      <c r="J9" s="16"/>
      <c r="K9" s="16"/>
      <c r="L9" s="16"/>
      <c r="M9" s="17"/>
      <c r="N9" s="37"/>
      <c r="O9" s="37"/>
      <c r="P9" s="37"/>
      <c r="Q9" s="37"/>
      <c r="R9" s="37"/>
      <c r="S9" s="16"/>
      <c r="T9" s="16"/>
      <c r="U9" s="16"/>
      <c r="V9" s="17"/>
      <c r="W9" s="37"/>
      <c r="X9" s="37"/>
      <c r="Y9" s="37"/>
      <c r="Z9" s="37"/>
      <c r="AA9" s="37"/>
      <c r="AB9" s="16"/>
      <c r="AC9" s="16"/>
      <c r="AD9" s="16"/>
      <c r="AE9" s="17"/>
      <c r="AF9" s="37"/>
      <c r="AG9" s="37"/>
      <c r="AH9" s="37"/>
      <c r="AI9" s="37"/>
      <c r="AJ9" s="37"/>
      <c r="AK9" s="16"/>
      <c r="AL9" s="16"/>
      <c r="AM9" s="16"/>
      <c r="AN9" s="17"/>
      <c r="AO9" s="37"/>
      <c r="AP9" s="37"/>
      <c r="AQ9" s="37"/>
      <c r="AR9" s="37"/>
      <c r="AS9" s="37"/>
      <c r="AT9" s="16"/>
      <c r="AU9" s="16"/>
      <c r="AV9" s="16"/>
      <c r="AW9" s="17"/>
      <c r="AX9" s="37"/>
      <c r="AY9" s="37"/>
      <c r="AZ9" s="37"/>
      <c r="BA9" s="37"/>
      <c r="BB9" s="37"/>
      <c r="BC9" s="16"/>
      <c r="BD9" s="16"/>
      <c r="BE9" s="16"/>
      <c r="BF9" s="17"/>
      <c r="BG9" s="37"/>
      <c r="BH9" s="37"/>
      <c r="BI9" s="37"/>
      <c r="BJ9" s="37"/>
      <c r="BK9" s="37"/>
      <c r="BL9" s="16"/>
      <c r="BM9" s="16"/>
      <c r="BN9" s="16"/>
      <c r="BO9" s="17"/>
      <c r="BP9" s="37"/>
      <c r="BQ9" s="37"/>
      <c r="BR9" s="37"/>
      <c r="BS9" s="37"/>
      <c r="BT9" s="37"/>
      <c r="BU9" s="16"/>
      <c r="BV9" s="16"/>
      <c r="BW9" s="16"/>
      <c r="BX9" s="17"/>
      <c r="BY9" s="37"/>
      <c r="BZ9" s="37"/>
      <c r="CA9" s="37"/>
      <c r="CB9" s="37"/>
      <c r="CC9" s="37"/>
      <c r="CD9" s="16"/>
      <c r="CE9" s="16"/>
      <c r="CF9" s="16"/>
      <c r="CG9" s="17"/>
      <c r="CH9" s="37"/>
      <c r="CI9" s="37"/>
      <c r="CJ9" s="37"/>
      <c r="CK9" s="37"/>
      <c r="CL9" s="37"/>
      <c r="CM9" s="16"/>
      <c r="CN9" s="16"/>
      <c r="CO9" s="16"/>
      <c r="CP9" s="17"/>
      <c r="CQ9" s="37"/>
      <c r="CR9" s="37"/>
      <c r="CS9" s="37"/>
      <c r="CT9" s="37"/>
      <c r="CU9" s="37"/>
      <c r="CV9" s="16"/>
      <c r="CW9" s="16"/>
      <c r="CX9" s="16"/>
      <c r="CY9" s="17"/>
      <c r="CZ9" s="37"/>
      <c r="DA9" s="37"/>
      <c r="DB9" s="37"/>
      <c r="DC9" s="37"/>
      <c r="DD9" s="37"/>
      <c r="DE9" s="16"/>
      <c r="DF9" s="16"/>
      <c r="DG9" s="16"/>
      <c r="DH9" s="17"/>
      <c r="DI9" s="37"/>
      <c r="DJ9" s="37"/>
      <c r="DK9" s="37"/>
      <c r="DL9" s="37"/>
      <c r="DM9" s="37"/>
      <c r="DN9" s="16"/>
      <c r="DO9" s="16"/>
      <c r="DP9" s="16"/>
      <c r="DQ9" s="17"/>
      <c r="DR9" s="37"/>
      <c r="DS9" s="37"/>
      <c r="DT9" s="37"/>
      <c r="DU9" s="37"/>
      <c r="DV9" s="37"/>
      <c r="DW9" s="16"/>
      <c r="DX9" s="16"/>
      <c r="DY9" s="16"/>
      <c r="DZ9" s="17"/>
      <c r="EA9" s="37"/>
      <c r="EB9" s="37"/>
      <c r="EC9" s="37"/>
      <c r="ED9" s="37"/>
      <c r="EE9" s="37"/>
      <c r="EF9" s="16"/>
      <c r="EG9" s="16"/>
      <c r="EH9" s="16"/>
      <c r="EI9" s="17"/>
      <c r="EJ9" s="37"/>
      <c r="EK9" s="37"/>
      <c r="EL9" s="37"/>
      <c r="EM9" s="37"/>
      <c r="EN9" s="37"/>
      <c r="EO9" s="16"/>
      <c r="EP9" s="16"/>
      <c r="EQ9" s="16"/>
      <c r="ER9" s="17"/>
      <c r="ES9" s="37"/>
      <c r="ET9" s="37"/>
      <c r="EU9" s="37"/>
      <c r="EV9" s="37"/>
      <c r="EW9" s="37"/>
      <c r="EX9" s="16"/>
      <c r="EY9" s="16"/>
      <c r="EZ9" s="16"/>
      <c r="FA9" s="17"/>
      <c r="FB9" s="37"/>
      <c r="FC9" s="37"/>
      <c r="FD9" s="37"/>
      <c r="FE9" s="37"/>
      <c r="FF9" s="37"/>
      <c r="FG9" s="16"/>
      <c r="FH9" s="16"/>
      <c r="FI9" s="16"/>
      <c r="FJ9" s="17"/>
      <c r="FK9" s="37"/>
      <c r="FL9" s="37"/>
      <c r="FM9" s="37"/>
      <c r="FN9" s="37"/>
      <c r="FO9" s="37"/>
      <c r="FP9" s="16"/>
      <c r="FQ9" s="16"/>
      <c r="FR9" s="16"/>
      <c r="FS9" s="17"/>
      <c r="FT9" s="37"/>
      <c r="FU9" s="37"/>
      <c r="FV9" s="37"/>
      <c r="FW9" s="37"/>
      <c r="FX9" s="37"/>
      <c r="FY9" s="16"/>
      <c r="FZ9" s="16"/>
      <c r="GA9" s="16"/>
      <c r="GB9" s="17"/>
      <c r="GC9" s="37"/>
      <c r="GD9" s="37"/>
      <c r="GE9" s="37"/>
      <c r="GF9" s="37"/>
      <c r="GG9" s="37"/>
      <c r="GH9" s="16"/>
      <c r="GI9" s="16"/>
      <c r="GJ9" s="16"/>
      <c r="GK9" s="17"/>
      <c r="GL9" s="37"/>
      <c r="GM9" s="37"/>
      <c r="GN9" s="37"/>
      <c r="GO9" s="37"/>
      <c r="GP9" s="37"/>
      <c r="GQ9" s="16"/>
      <c r="GR9" s="16"/>
      <c r="GS9" s="16"/>
      <c r="GT9" s="17"/>
      <c r="GU9" s="37"/>
      <c r="GV9" s="37"/>
      <c r="GW9" s="37"/>
      <c r="GX9" s="37"/>
      <c r="GY9" s="37"/>
      <c r="GZ9" s="16"/>
      <c r="HA9" s="16"/>
      <c r="HB9" s="16"/>
      <c r="HC9" s="17"/>
      <c r="HD9" s="37"/>
      <c r="HE9" s="37"/>
      <c r="HF9" s="37"/>
      <c r="HG9" s="37"/>
      <c r="HH9" s="37"/>
      <c r="HI9" s="16"/>
      <c r="HJ9" s="16"/>
      <c r="HK9" s="16"/>
      <c r="HL9" s="17"/>
      <c r="HM9" s="37"/>
      <c r="HN9" s="37"/>
      <c r="HO9" s="37"/>
      <c r="HP9" s="37"/>
      <c r="HQ9" s="37"/>
      <c r="HR9" s="16"/>
      <c r="HS9" s="16"/>
      <c r="HT9" s="16"/>
      <c r="HU9" s="17"/>
      <c r="HV9" s="37"/>
      <c r="HW9" s="37"/>
      <c r="HX9" s="37"/>
      <c r="HY9" s="37"/>
      <c r="HZ9" s="37"/>
      <c r="IA9" s="16"/>
      <c r="IB9" s="16"/>
      <c r="IC9" s="16"/>
      <c r="ID9" s="17"/>
      <c r="IE9" s="37"/>
      <c r="IF9" s="37"/>
      <c r="IG9" s="37"/>
      <c r="IH9" s="37"/>
      <c r="II9" s="37"/>
      <c r="IJ9" s="16"/>
      <c r="IK9" s="16"/>
      <c r="IL9" s="16"/>
      <c r="IM9" s="17"/>
      <c r="IN9" s="37"/>
      <c r="IO9" s="37"/>
      <c r="IP9" s="37"/>
      <c r="IQ9" s="37"/>
      <c r="IR9" s="37"/>
    </row>
    <row r="10" spans="1:252" ht="17.25" customHeight="1" x14ac:dyDescent="0.35">
      <c r="A10" s="40"/>
      <c r="B10" s="40" t="s">
        <v>37</v>
      </c>
      <c r="C10" s="16"/>
      <c r="D10" s="17"/>
      <c r="E10" s="37"/>
      <c r="F10" s="37"/>
      <c r="G10" s="37"/>
      <c r="H10" s="37"/>
      <c r="I10" s="37"/>
      <c r="J10" s="16"/>
      <c r="K10" s="16"/>
      <c r="L10" s="16"/>
      <c r="M10" s="17"/>
      <c r="N10" s="37"/>
      <c r="O10" s="37"/>
      <c r="P10" s="37"/>
      <c r="Q10" s="37"/>
      <c r="R10" s="37"/>
      <c r="S10" s="16"/>
      <c r="T10" s="16"/>
      <c r="U10" s="16"/>
      <c r="V10" s="17"/>
      <c r="W10" s="37"/>
      <c r="X10" s="37"/>
      <c r="Y10" s="37"/>
      <c r="Z10" s="37"/>
      <c r="AA10" s="37"/>
      <c r="AB10" s="16"/>
      <c r="AC10" s="16"/>
      <c r="AD10" s="16"/>
      <c r="AE10" s="17"/>
      <c r="AF10" s="37"/>
      <c r="AG10" s="37"/>
      <c r="AH10" s="37"/>
      <c r="AI10" s="37"/>
      <c r="AJ10" s="37"/>
      <c r="AK10" s="16"/>
      <c r="AL10" s="16"/>
      <c r="AM10" s="16"/>
      <c r="AN10" s="17"/>
      <c r="AO10" s="37"/>
      <c r="AP10" s="37"/>
      <c r="AQ10" s="37"/>
      <c r="AR10" s="37"/>
      <c r="AS10" s="37"/>
      <c r="AT10" s="16"/>
      <c r="AU10" s="16"/>
      <c r="AV10" s="16"/>
      <c r="AW10" s="17"/>
      <c r="AX10" s="37"/>
      <c r="AY10" s="37"/>
      <c r="AZ10" s="37"/>
      <c r="BA10" s="37"/>
      <c r="BB10" s="37"/>
      <c r="BC10" s="16"/>
      <c r="BD10" s="16"/>
      <c r="BE10" s="16"/>
      <c r="BF10" s="17"/>
      <c r="BG10" s="37"/>
      <c r="BH10" s="37"/>
      <c r="BI10" s="37"/>
      <c r="BJ10" s="37"/>
      <c r="BK10" s="37"/>
      <c r="BL10" s="16"/>
      <c r="BM10" s="16"/>
      <c r="BN10" s="16"/>
      <c r="BO10" s="17"/>
      <c r="BP10" s="37"/>
      <c r="BQ10" s="37"/>
      <c r="BR10" s="37"/>
      <c r="BS10" s="37"/>
      <c r="BT10" s="37"/>
      <c r="BU10" s="16"/>
      <c r="BV10" s="16"/>
      <c r="BW10" s="16"/>
      <c r="BX10" s="17"/>
      <c r="BY10" s="37"/>
      <c r="BZ10" s="37"/>
      <c r="CA10" s="37"/>
      <c r="CB10" s="37"/>
      <c r="CC10" s="37"/>
      <c r="CD10" s="16"/>
      <c r="CE10" s="16"/>
      <c r="CF10" s="16"/>
      <c r="CG10" s="17"/>
      <c r="CH10" s="37"/>
      <c r="CI10" s="37"/>
      <c r="CJ10" s="37"/>
      <c r="CK10" s="37"/>
      <c r="CL10" s="37"/>
      <c r="CM10" s="16"/>
      <c r="CN10" s="16"/>
      <c r="CO10" s="16"/>
      <c r="CP10" s="17"/>
      <c r="CQ10" s="37"/>
      <c r="CR10" s="37"/>
      <c r="CS10" s="37"/>
      <c r="CT10" s="37"/>
      <c r="CU10" s="37"/>
      <c r="CV10" s="16"/>
      <c r="CW10" s="16"/>
      <c r="CX10" s="16"/>
      <c r="CY10" s="17"/>
      <c r="CZ10" s="37"/>
      <c r="DA10" s="37"/>
      <c r="DB10" s="37"/>
      <c r="DC10" s="37"/>
      <c r="DD10" s="37"/>
      <c r="DE10" s="16"/>
      <c r="DF10" s="16"/>
      <c r="DG10" s="16"/>
      <c r="DH10" s="17"/>
      <c r="DI10" s="37"/>
      <c r="DJ10" s="37"/>
      <c r="DK10" s="37"/>
      <c r="DL10" s="37"/>
      <c r="DM10" s="37"/>
      <c r="DN10" s="16"/>
      <c r="DO10" s="16"/>
      <c r="DP10" s="16"/>
      <c r="DQ10" s="17"/>
      <c r="DR10" s="37"/>
      <c r="DS10" s="37"/>
      <c r="DT10" s="37"/>
      <c r="DU10" s="37"/>
      <c r="DV10" s="37"/>
      <c r="DW10" s="16"/>
      <c r="DX10" s="16"/>
      <c r="DY10" s="16"/>
      <c r="DZ10" s="17"/>
      <c r="EA10" s="37"/>
      <c r="EB10" s="37"/>
      <c r="EC10" s="37"/>
      <c r="ED10" s="37"/>
      <c r="EE10" s="37"/>
      <c r="EF10" s="16"/>
      <c r="EG10" s="16"/>
      <c r="EH10" s="16"/>
      <c r="EI10" s="17"/>
      <c r="EJ10" s="37"/>
      <c r="EK10" s="37"/>
      <c r="EL10" s="37"/>
      <c r="EM10" s="37"/>
      <c r="EN10" s="37"/>
      <c r="EO10" s="16"/>
      <c r="EP10" s="16"/>
      <c r="EQ10" s="16"/>
      <c r="ER10" s="17"/>
      <c r="ES10" s="37"/>
      <c r="ET10" s="37"/>
      <c r="EU10" s="37"/>
      <c r="EV10" s="37"/>
      <c r="EW10" s="37"/>
      <c r="EX10" s="16"/>
      <c r="EY10" s="16"/>
      <c r="EZ10" s="16"/>
      <c r="FA10" s="17"/>
      <c r="FB10" s="37"/>
      <c r="FC10" s="37"/>
      <c r="FD10" s="37"/>
      <c r="FE10" s="37"/>
      <c r="FF10" s="37"/>
      <c r="FG10" s="16"/>
      <c r="FH10" s="16"/>
      <c r="FI10" s="16"/>
      <c r="FJ10" s="17"/>
      <c r="FK10" s="37"/>
      <c r="FL10" s="37"/>
      <c r="FM10" s="37"/>
      <c r="FN10" s="37"/>
      <c r="FO10" s="37"/>
      <c r="FP10" s="16"/>
      <c r="FQ10" s="16"/>
      <c r="FR10" s="16"/>
      <c r="FS10" s="17"/>
      <c r="FT10" s="37"/>
      <c r="FU10" s="37"/>
      <c r="FV10" s="37"/>
      <c r="FW10" s="37"/>
      <c r="FX10" s="37"/>
      <c r="FY10" s="16"/>
      <c r="FZ10" s="16"/>
      <c r="GA10" s="16"/>
      <c r="GB10" s="17"/>
      <c r="GC10" s="37"/>
      <c r="GD10" s="37"/>
      <c r="GE10" s="37"/>
      <c r="GF10" s="37"/>
      <c r="GG10" s="37"/>
      <c r="GH10" s="16"/>
      <c r="GI10" s="16"/>
      <c r="GJ10" s="16"/>
      <c r="GK10" s="17"/>
      <c r="GL10" s="37"/>
      <c r="GM10" s="37"/>
      <c r="GN10" s="37"/>
      <c r="GO10" s="37"/>
      <c r="GP10" s="37"/>
      <c r="GQ10" s="16"/>
      <c r="GR10" s="16"/>
      <c r="GS10" s="16"/>
      <c r="GT10" s="17"/>
      <c r="GU10" s="37"/>
      <c r="GV10" s="37"/>
      <c r="GW10" s="37"/>
      <c r="GX10" s="37"/>
      <c r="GY10" s="37"/>
      <c r="GZ10" s="16"/>
      <c r="HA10" s="16"/>
      <c r="HB10" s="16"/>
      <c r="HC10" s="17"/>
      <c r="HD10" s="37"/>
      <c r="HE10" s="37"/>
      <c r="HF10" s="37"/>
      <c r="HG10" s="37"/>
      <c r="HH10" s="37"/>
      <c r="HI10" s="16"/>
      <c r="HJ10" s="16"/>
      <c r="HK10" s="16"/>
      <c r="HL10" s="17"/>
      <c r="HM10" s="37"/>
      <c r="HN10" s="37"/>
      <c r="HO10" s="37"/>
      <c r="HP10" s="37"/>
      <c r="HQ10" s="37"/>
      <c r="HR10" s="16"/>
      <c r="HS10" s="16"/>
      <c r="HT10" s="16"/>
      <c r="HU10" s="17"/>
      <c r="HV10" s="37"/>
      <c r="HW10" s="37"/>
      <c r="HX10" s="37"/>
      <c r="HY10" s="37"/>
      <c r="HZ10" s="37"/>
      <c r="IA10" s="16"/>
      <c r="IB10" s="16"/>
      <c r="IC10" s="16"/>
      <c r="ID10" s="17"/>
      <c r="IE10" s="37"/>
      <c r="IF10" s="37"/>
      <c r="IG10" s="37"/>
      <c r="IH10" s="37"/>
      <c r="II10" s="37"/>
      <c r="IJ10" s="16"/>
      <c r="IK10" s="16"/>
      <c r="IL10" s="16"/>
      <c r="IM10" s="17"/>
      <c r="IN10" s="37"/>
      <c r="IO10" s="37"/>
      <c r="IP10" s="37"/>
      <c r="IQ10" s="37"/>
      <c r="IR10" s="37"/>
    </row>
    <row r="11" spans="1:252" s="40" customFormat="1" x14ac:dyDescent="0.35">
      <c r="C11" s="41"/>
    </row>
    <row r="12" spans="1:252" s="40" customFormat="1" x14ac:dyDescent="0.35">
      <c r="A12" s="40" t="s">
        <v>15</v>
      </c>
      <c r="C12" s="41"/>
    </row>
    <row r="13" spans="1:252" s="40" customFormat="1" x14ac:dyDescent="0.35">
      <c r="B13" s="40" t="s">
        <v>16</v>
      </c>
      <c r="C13" s="41"/>
    </row>
    <row r="14" spans="1:252" s="40" customFormat="1" x14ac:dyDescent="0.35">
      <c r="C14" s="41"/>
    </row>
    <row r="15" spans="1:252" x14ac:dyDescent="0.35">
      <c r="A15" s="19" t="s">
        <v>17</v>
      </c>
      <c r="B15" s="3"/>
      <c r="C15" s="41"/>
      <c r="D15" s="9"/>
      <c r="E15" s="3"/>
      <c r="F15" s="3"/>
      <c r="G15" s="3"/>
      <c r="H15" s="20"/>
      <c r="I15" s="20"/>
      <c r="J15" s="20"/>
      <c r="K15" s="20"/>
      <c r="L15" s="20"/>
      <c r="O15" s="20"/>
      <c r="T15" s="21"/>
      <c r="U15" s="21"/>
      <c r="V15" s="21"/>
      <c r="W15" s="21"/>
      <c r="X15" s="21"/>
      <c r="AC15" s="22"/>
      <c r="AE15" s="22"/>
    </row>
    <row r="16" spans="1:252" x14ac:dyDescent="0.35">
      <c r="A16" s="19"/>
      <c r="B16" s="9" t="s">
        <v>18</v>
      </c>
      <c r="C16" s="41"/>
      <c r="D16" s="9"/>
      <c r="E16" s="3"/>
      <c r="F16" s="3"/>
      <c r="G16" s="3"/>
      <c r="H16" s="20"/>
      <c r="I16" s="20"/>
      <c r="J16" s="20"/>
      <c r="K16" s="20"/>
      <c r="L16" s="20"/>
      <c r="O16" s="20"/>
      <c r="T16" s="21"/>
      <c r="U16" s="21"/>
      <c r="V16" s="21"/>
      <c r="W16" s="21"/>
      <c r="X16" s="21"/>
      <c r="AC16" s="22"/>
      <c r="AE16" s="22"/>
    </row>
    <row r="17" spans="1:53" x14ac:dyDescent="0.35">
      <c r="A17" s="19"/>
      <c r="B17" s="9" t="s">
        <v>19</v>
      </c>
      <c r="C17" s="41"/>
      <c r="D17" s="9"/>
      <c r="E17" s="3"/>
      <c r="F17" s="3"/>
      <c r="G17" s="3"/>
      <c r="H17" s="20"/>
      <c r="I17" s="20"/>
      <c r="J17" s="20"/>
      <c r="K17" s="20"/>
      <c r="L17" s="20"/>
      <c r="O17" s="20"/>
      <c r="T17" s="21"/>
      <c r="U17" s="21"/>
      <c r="V17" s="21"/>
      <c r="W17" s="21"/>
      <c r="X17" s="21"/>
      <c r="AC17" s="22"/>
      <c r="AE17" s="22"/>
    </row>
    <row r="18" spans="1:53" x14ac:dyDescent="0.35">
      <c r="A18" s="19"/>
      <c r="B18" s="9" t="s">
        <v>20</v>
      </c>
      <c r="C18" s="41"/>
      <c r="D18" s="9"/>
      <c r="E18" s="3"/>
      <c r="F18" s="3"/>
      <c r="G18" s="3"/>
      <c r="H18" s="20"/>
      <c r="I18" s="20"/>
      <c r="J18" s="20"/>
      <c r="K18" s="20"/>
      <c r="L18" s="20"/>
      <c r="O18" s="20"/>
      <c r="T18" s="21"/>
      <c r="U18" s="21"/>
      <c r="V18" s="21"/>
      <c r="W18" s="21"/>
      <c r="X18" s="21"/>
      <c r="AC18" s="22"/>
      <c r="AE18" s="22"/>
    </row>
    <row r="19" spans="1:53" x14ac:dyDescent="0.35">
      <c r="A19" s="19"/>
      <c r="B19" s="9" t="s">
        <v>21</v>
      </c>
      <c r="C19" s="41"/>
      <c r="D19" s="9"/>
      <c r="E19" s="3"/>
      <c r="F19" s="3"/>
      <c r="G19" s="3"/>
      <c r="H19" s="20"/>
      <c r="I19" s="20"/>
      <c r="J19" s="20"/>
      <c r="K19" s="20"/>
      <c r="L19" s="20"/>
      <c r="O19" s="20"/>
      <c r="T19" s="21"/>
      <c r="U19" s="21"/>
      <c r="V19" s="21"/>
      <c r="W19" s="21"/>
      <c r="X19" s="21"/>
      <c r="AC19" s="22"/>
      <c r="AE19" s="22"/>
    </row>
    <row r="20" spans="1:53" x14ac:dyDescent="0.35">
      <c r="A20" s="19"/>
      <c r="B20" s="9" t="s">
        <v>22</v>
      </c>
      <c r="D20" s="9"/>
      <c r="E20" s="3"/>
      <c r="F20" s="3"/>
      <c r="G20" s="3"/>
      <c r="H20" s="20"/>
      <c r="I20" s="20"/>
      <c r="J20" s="20"/>
      <c r="K20" s="20"/>
      <c r="L20" s="20"/>
      <c r="O20" s="20"/>
      <c r="T20" s="21"/>
      <c r="U20" s="21"/>
      <c r="V20" s="21"/>
      <c r="W20" s="21"/>
      <c r="X20" s="21"/>
      <c r="AC20" s="22"/>
      <c r="AE20" s="22"/>
    </row>
    <row r="21" spans="1:53" x14ac:dyDescent="0.35">
      <c r="A21" s="19"/>
      <c r="B21" s="3"/>
      <c r="C21" s="41"/>
      <c r="D21" s="9" t="s">
        <v>23</v>
      </c>
      <c r="E21" s="3"/>
      <c r="F21" s="3"/>
      <c r="G21" s="3"/>
      <c r="H21" s="20"/>
      <c r="I21" s="20"/>
      <c r="J21" s="20"/>
      <c r="K21" s="20"/>
      <c r="L21" s="20"/>
      <c r="O21" s="20"/>
      <c r="T21" s="21"/>
      <c r="U21" s="21"/>
      <c r="V21" s="21"/>
      <c r="W21" s="21"/>
      <c r="X21" s="21"/>
      <c r="AC21" s="22"/>
      <c r="AE21" s="22"/>
    </row>
    <row r="22" spans="1:53" x14ac:dyDescent="0.35">
      <c r="A22" s="19"/>
      <c r="B22" s="3"/>
      <c r="C22" s="41"/>
      <c r="D22" s="9"/>
      <c r="E22" s="3"/>
      <c r="F22" s="3"/>
      <c r="G22" s="3"/>
      <c r="H22" s="20"/>
      <c r="I22" s="20"/>
      <c r="J22" s="20"/>
      <c r="K22" s="20"/>
      <c r="L22" s="20"/>
      <c r="O22" s="20"/>
      <c r="T22" s="21"/>
      <c r="U22" s="21"/>
      <c r="V22" s="21"/>
      <c r="W22" s="21"/>
      <c r="X22" s="21"/>
      <c r="AC22" s="22"/>
      <c r="AE22" s="22"/>
    </row>
    <row r="23" spans="1:53" x14ac:dyDescent="0.35">
      <c r="A23" s="19"/>
      <c r="B23" s="3"/>
      <c r="C23" s="41"/>
      <c r="D23" s="9"/>
      <c r="E23" s="3"/>
      <c r="F23" s="3"/>
      <c r="G23" s="3"/>
      <c r="H23" s="20"/>
      <c r="I23" s="20"/>
      <c r="J23" s="20"/>
      <c r="K23" s="20"/>
      <c r="L23" s="20"/>
      <c r="O23" s="20"/>
      <c r="T23" s="21"/>
      <c r="U23" s="21"/>
      <c r="V23" s="21"/>
      <c r="W23" s="21"/>
      <c r="X23" s="21"/>
      <c r="AC23" s="22"/>
      <c r="AE23" s="22"/>
    </row>
    <row r="24" spans="1:53" x14ac:dyDescent="0.35">
      <c r="A24" s="19" t="s">
        <v>35</v>
      </c>
      <c r="B24" s="23"/>
      <c r="C24" s="23"/>
      <c r="D24" s="23"/>
      <c r="E24" s="24"/>
      <c r="F24" s="23"/>
      <c r="G24" s="23"/>
      <c r="H24" s="23"/>
      <c r="I24" s="23"/>
      <c r="J24" s="23"/>
      <c r="K24" s="23"/>
      <c r="L24" s="3"/>
      <c r="M24" s="3"/>
    </row>
    <row r="25" spans="1:53" x14ac:dyDescent="0.35">
      <c r="A25" s="25"/>
      <c r="B25" s="23"/>
      <c r="C25" s="26" t="s">
        <v>24</v>
      </c>
      <c r="D25" s="27"/>
      <c r="E25" s="28"/>
      <c r="F25" s="27"/>
      <c r="G25" s="26" t="s">
        <v>25</v>
      </c>
      <c r="H25" s="26"/>
      <c r="I25" s="23"/>
      <c r="J25" s="23"/>
      <c r="K25" s="26"/>
      <c r="L25" s="3"/>
      <c r="M25" s="3"/>
    </row>
    <row r="26" spans="1:53" ht="30.75" x14ac:dyDescent="0.35">
      <c r="A26" s="25"/>
      <c r="B26" s="23"/>
      <c r="C26" s="29" t="s">
        <v>26</v>
      </c>
      <c r="D26" s="27"/>
      <c r="E26" s="28"/>
      <c r="F26" s="27"/>
      <c r="G26" s="29" t="s">
        <v>27</v>
      </c>
      <c r="I26" s="23"/>
      <c r="J26" s="23"/>
      <c r="K26" s="26"/>
      <c r="L26" s="3"/>
      <c r="M26" s="3"/>
    </row>
    <row r="27" spans="1:53" x14ac:dyDescent="0.35">
      <c r="A27" s="25"/>
      <c r="B27" s="23"/>
      <c r="C27" s="25" t="s">
        <v>28</v>
      </c>
      <c r="D27" s="23"/>
      <c r="E27" s="24"/>
      <c r="F27" s="23"/>
      <c r="G27" s="30">
        <v>0.25</v>
      </c>
      <c r="H27" s="31"/>
      <c r="I27" s="23"/>
      <c r="J27" s="32"/>
      <c r="K27" s="32"/>
      <c r="L27" s="3"/>
      <c r="M27" s="3"/>
      <c r="Q27" s="32">
        <v>0.38400000000000001</v>
      </c>
      <c r="R27" s="31"/>
    </row>
    <row r="28" spans="1:53" x14ac:dyDescent="0.35">
      <c r="A28" s="25"/>
      <c r="B28" s="23"/>
      <c r="C28" s="25" t="s">
        <v>30</v>
      </c>
      <c r="D28" s="23"/>
      <c r="E28" s="24"/>
      <c r="F28" s="23"/>
      <c r="G28" s="30">
        <v>0.25</v>
      </c>
      <c r="H28" s="20"/>
      <c r="I28" s="23"/>
      <c r="J28" s="32"/>
      <c r="K28" s="23"/>
      <c r="L28" s="3"/>
      <c r="M28" s="3"/>
      <c r="Q28" s="32"/>
      <c r="R28" s="32"/>
    </row>
    <row r="29" spans="1:53" x14ac:dyDescent="0.35">
      <c r="A29" s="25"/>
      <c r="B29" s="23"/>
      <c r="C29" s="25" t="s">
        <v>39</v>
      </c>
      <c r="D29" s="23"/>
      <c r="E29" s="24"/>
      <c r="F29" s="23"/>
      <c r="G29" s="30">
        <v>1.5</v>
      </c>
      <c r="H29" s="20"/>
      <c r="I29" s="23"/>
      <c r="J29" s="32"/>
      <c r="K29" s="23"/>
      <c r="L29" s="3"/>
      <c r="M29" s="3"/>
      <c r="Q29" s="32"/>
      <c r="R29" s="32"/>
    </row>
    <row r="30" spans="1:53" x14ac:dyDescent="0.35">
      <c r="A30" s="25"/>
      <c r="B30" s="23"/>
      <c r="C30" s="25"/>
      <c r="D30" s="23"/>
      <c r="E30" s="24"/>
      <c r="F30" s="23"/>
      <c r="G30" s="30"/>
      <c r="H30" s="20"/>
      <c r="I30" s="23"/>
      <c r="J30" s="32"/>
      <c r="K30" s="23"/>
      <c r="L30" s="3"/>
      <c r="M30" s="3"/>
      <c r="Q30" s="32"/>
      <c r="R30" s="32"/>
    </row>
    <row r="31" spans="1:53" x14ac:dyDescent="0.35">
      <c r="A31" s="25"/>
      <c r="B31" s="23"/>
      <c r="C31" s="25"/>
      <c r="D31" s="23"/>
      <c r="E31" s="24"/>
      <c r="F31" s="23"/>
      <c r="G31" s="20"/>
      <c r="H31" s="20"/>
      <c r="I31" s="23"/>
      <c r="J31" s="32"/>
      <c r="K31" s="23"/>
      <c r="L31" s="3"/>
      <c r="M31" s="3"/>
      <c r="Q31" s="32"/>
      <c r="R31" s="32"/>
    </row>
    <row r="32" spans="1:53" x14ac:dyDescent="0.35">
      <c r="A32" s="25" t="s">
        <v>31</v>
      </c>
      <c r="B32" s="23"/>
      <c r="C32" s="23"/>
      <c r="D32" s="23"/>
      <c r="E32" s="24"/>
      <c r="F32" s="23"/>
      <c r="G32" s="23"/>
      <c r="H32" s="23"/>
      <c r="I32" s="23"/>
      <c r="J32" s="23"/>
      <c r="K32" s="23"/>
      <c r="L32" s="3"/>
      <c r="M32" s="3"/>
      <c r="S32" s="6"/>
      <c r="BA32" s="5"/>
    </row>
    <row r="33" spans="1:53" x14ac:dyDescent="0.35">
      <c r="A33" s="25" t="s">
        <v>33</v>
      </c>
      <c r="B33" s="23"/>
      <c r="C33" s="23"/>
      <c r="D33" s="23"/>
      <c r="E33" s="24"/>
      <c r="F33" s="23"/>
      <c r="G33" s="23"/>
      <c r="H33" s="23"/>
      <c r="I33" s="23"/>
      <c r="J33" s="23"/>
      <c r="K33" s="23"/>
      <c r="L33" s="3"/>
      <c r="M33" s="3"/>
      <c r="S33" s="6"/>
      <c r="BA33" s="5"/>
    </row>
    <row r="34" spans="1:53" x14ac:dyDescent="0.35">
      <c r="B34" s="23"/>
      <c r="C34" s="23"/>
      <c r="D34" s="23"/>
      <c r="E34" s="24"/>
      <c r="F34" s="23"/>
      <c r="G34" s="23"/>
      <c r="H34" s="23"/>
      <c r="I34" s="23"/>
      <c r="J34" s="23"/>
      <c r="K34" s="23"/>
      <c r="L34" s="3"/>
      <c r="M34" s="3"/>
      <c r="S34" s="6"/>
      <c r="BA34" s="5"/>
    </row>
    <row r="35" spans="1:53" x14ac:dyDescent="0.35">
      <c r="A35" s="19"/>
      <c r="B35" s="23"/>
      <c r="C35" s="23"/>
      <c r="D35" s="23"/>
      <c r="E35" s="24"/>
      <c r="F35" s="23"/>
      <c r="G35" s="23"/>
      <c r="H35" s="23"/>
      <c r="I35" s="23"/>
      <c r="J35" s="23"/>
      <c r="K35" s="23"/>
      <c r="L35" s="3"/>
      <c r="M35" s="3"/>
    </row>
    <row r="36" spans="1:53" ht="13.15" x14ac:dyDescent="0.4">
      <c r="A36" s="33"/>
      <c r="B36" s="23" t="s">
        <v>34</v>
      </c>
      <c r="C36" s="23"/>
      <c r="D36" s="23"/>
      <c r="E36" s="24"/>
      <c r="F36" s="23"/>
      <c r="G36" s="23"/>
      <c r="H36" s="23"/>
      <c r="I36" s="23"/>
      <c r="J36" s="23"/>
      <c r="K36" s="23"/>
      <c r="L36" s="3"/>
      <c r="M36" s="3"/>
    </row>
    <row r="37" spans="1:53" ht="13.15" x14ac:dyDescent="0.4">
      <c r="A37" s="33"/>
      <c r="B37" s="23"/>
      <c r="C37" s="23"/>
      <c r="D37" s="23"/>
      <c r="E37" s="24"/>
      <c r="F37" s="23"/>
      <c r="G37" s="23"/>
      <c r="H37" s="23"/>
      <c r="I37" s="23"/>
      <c r="J37" s="23"/>
      <c r="K37" s="23"/>
      <c r="L37" s="3"/>
      <c r="M37" s="3"/>
    </row>
    <row r="38" spans="1:53" ht="13.15" x14ac:dyDescent="0.4">
      <c r="A38" s="33"/>
      <c r="B38" s="23"/>
      <c r="C38" s="23"/>
      <c r="D38" s="23"/>
      <c r="E38" s="24"/>
      <c r="F38" s="23"/>
      <c r="G38" s="23"/>
      <c r="H38" s="23"/>
      <c r="I38" s="23"/>
      <c r="J38" s="23"/>
      <c r="K38" s="23"/>
      <c r="L38" s="3"/>
      <c r="M38" s="3"/>
    </row>
    <row r="39" spans="1:53" ht="12.75" customHeight="1" x14ac:dyDescent="0.35">
      <c r="A39" s="42"/>
    </row>
    <row r="40" spans="1:53" ht="12.75" customHeight="1" x14ac:dyDescent="0.35"/>
    <row r="41" spans="1:53" ht="12.75" customHeight="1" x14ac:dyDescent="0.35">
      <c r="B41" s="20"/>
    </row>
    <row r="42" spans="1:53" ht="12.75" customHeight="1" x14ac:dyDescent="0.35"/>
    <row r="46" spans="1:53" ht="15.4" x14ac:dyDescent="0.35">
      <c r="B46" s="43"/>
    </row>
    <row r="47" spans="1:53" ht="13.9" x14ac:dyDescent="0.35">
      <c r="B47" s="44"/>
    </row>
    <row r="48" spans="1:53" ht="13.9" x14ac:dyDescent="0.35">
      <c r="B48" s="44"/>
    </row>
    <row r="49" spans="2:2" ht="13.9" x14ac:dyDescent="0.35">
      <c r="B49" s="44"/>
    </row>
    <row r="50" spans="2:2" ht="13.9" x14ac:dyDescent="0.35">
      <c r="B50" s="44"/>
    </row>
  </sheetData>
  <pageMargins left="0" right="0" top="0.75" bottom="0.5" header="0.5" footer="0.5"/>
  <pageSetup scale="81" orientation="portrait" r:id="rId1"/>
  <headerFooter alignWithMargins="0"/>
  <rowBreaks count="1" manualBreakCount="1">
    <brk id="38" max="1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IR50"/>
  <sheetViews>
    <sheetView zoomScaleNormal="100" workbookViewId="0">
      <selection activeCell="E39" sqref="E39"/>
    </sheetView>
  </sheetViews>
  <sheetFormatPr defaultColWidth="9.1328125" defaultRowHeight="13.15" x14ac:dyDescent="0.4"/>
  <cols>
    <col min="1" max="1" width="6.73046875" style="45" customWidth="1"/>
    <col min="2" max="2" width="7.265625" style="45" customWidth="1"/>
    <col min="3" max="3" width="8.86328125" style="45" customWidth="1"/>
    <col min="4" max="4" width="25.86328125" style="45" customWidth="1"/>
    <col min="5" max="5" width="7.59765625" style="45" customWidth="1"/>
    <col min="6" max="6" width="8.3984375" style="45" customWidth="1"/>
    <col min="7" max="7" width="9.3984375" style="45" customWidth="1"/>
    <col min="8" max="8" width="14" style="45" customWidth="1"/>
    <col min="9" max="9" width="8" style="45" customWidth="1"/>
    <col min="10" max="10" width="6.3984375" style="45" customWidth="1"/>
    <col min="11" max="11" width="6.265625" style="45" customWidth="1"/>
    <col min="12" max="12" width="5.86328125" style="45" bestFit="1" customWidth="1"/>
    <col min="13" max="14" width="5.73046875" style="45" bestFit="1" customWidth="1"/>
    <col min="15" max="15" width="7.86328125" style="45" customWidth="1"/>
    <col min="16" max="16" width="9.1328125" style="45"/>
    <col min="17" max="18" width="9.1328125" style="45" hidden="1" customWidth="1"/>
    <col min="19" max="19" width="9.1328125" style="45"/>
    <col min="20" max="22" width="9.1328125" style="46"/>
    <col min="23" max="23" width="8.86328125" style="46" customWidth="1"/>
    <col min="24" max="24" width="9" style="46" customWidth="1"/>
    <col min="25" max="26" width="5.73046875" style="46" bestFit="1" customWidth="1"/>
    <col min="27" max="53" width="9.1328125" style="46"/>
    <col min="54" max="16384" width="9.1328125" style="45"/>
  </cols>
  <sheetData>
    <row r="1" spans="1:252" x14ac:dyDescent="0.4">
      <c r="A1" s="78" t="s">
        <v>0</v>
      </c>
      <c r="E1" s="52"/>
      <c r="F1" s="52"/>
      <c r="G1" s="46">
        <v>1.0125</v>
      </c>
      <c r="H1" s="52"/>
      <c r="I1" s="52"/>
      <c r="J1" s="52"/>
      <c r="K1" s="52"/>
      <c r="L1" s="52"/>
      <c r="M1" s="52"/>
      <c r="N1" s="52"/>
      <c r="O1" s="52"/>
    </row>
    <row r="2" spans="1:252" x14ac:dyDescent="0.4">
      <c r="A2" s="78" t="s">
        <v>42</v>
      </c>
      <c r="B2" s="51"/>
      <c r="C2" s="51"/>
      <c r="E2" s="53"/>
      <c r="F2" s="53"/>
      <c r="G2" s="51"/>
      <c r="H2" s="53"/>
      <c r="I2" s="53"/>
      <c r="J2" s="53"/>
      <c r="K2" s="53"/>
      <c r="L2" s="53"/>
      <c r="M2" s="53"/>
      <c r="N2" s="53"/>
      <c r="O2" s="53"/>
    </row>
    <row r="3" spans="1:252" x14ac:dyDescent="0.4">
      <c r="A3" s="62" t="s">
        <v>1</v>
      </c>
      <c r="B3" s="51"/>
      <c r="C3" s="51"/>
      <c r="E3" s="53"/>
      <c r="F3" s="53"/>
      <c r="G3" s="51"/>
      <c r="H3" s="53"/>
      <c r="I3" s="53"/>
      <c r="J3" s="53"/>
      <c r="K3" s="53"/>
      <c r="L3" s="53"/>
      <c r="M3" s="53"/>
      <c r="N3" s="53"/>
      <c r="O3" s="53"/>
    </row>
    <row r="4" spans="1:252" x14ac:dyDescent="0.4">
      <c r="A4" s="48" t="s">
        <v>2</v>
      </c>
      <c r="B4" s="51"/>
      <c r="C4" s="51"/>
      <c r="E4" s="53"/>
      <c r="F4" s="53"/>
      <c r="G4" s="51"/>
      <c r="H4" s="53"/>
      <c r="I4" s="53"/>
      <c r="J4" s="53"/>
      <c r="K4" s="53"/>
      <c r="L4" s="53"/>
      <c r="M4" s="53"/>
      <c r="N4" s="53"/>
      <c r="O4" s="53"/>
    </row>
    <row r="5" spans="1:252" x14ac:dyDescent="0.4">
      <c r="A5" s="78"/>
      <c r="B5" s="78"/>
      <c r="C5" s="51"/>
      <c r="D5" s="78"/>
      <c r="E5" s="53"/>
      <c r="F5" s="53"/>
      <c r="G5" s="51"/>
      <c r="H5" s="53"/>
      <c r="I5" s="53"/>
      <c r="J5" s="53"/>
      <c r="K5" s="53"/>
      <c r="L5" s="53"/>
      <c r="M5" s="53"/>
      <c r="N5" s="53"/>
      <c r="O5" s="53"/>
    </row>
    <row r="6" spans="1:252" ht="106.5" customHeight="1" thickBot="1" x14ac:dyDescent="0.45">
      <c r="A6" s="54" t="s">
        <v>3</v>
      </c>
      <c r="B6" s="54" t="s">
        <v>4</v>
      </c>
      <c r="C6" s="54" t="s">
        <v>5</v>
      </c>
      <c r="D6" s="55" t="s">
        <v>6</v>
      </c>
      <c r="E6" s="56" t="s">
        <v>7</v>
      </c>
      <c r="F6" s="56" t="s">
        <v>8</v>
      </c>
      <c r="G6" s="56" t="s">
        <v>9</v>
      </c>
      <c r="H6" s="56" t="s">
        <v>43</v>
      </c>
      <c r="I6" s="56" t="s">
        <v>11</v>
      </c>
      <c r="J6" s="57"/>
      <c r="K6" s="57"/>
      <c r="L6" s="57"/>
      <c r="M6" s="57"/>
      <c r="N6" s="57"/>
      <c r="O6" s="57"/>
      <c r="P6" s="57"/>
      <c r="Q6" s="57"/>
      <c r="R6" s="47"/>
      <c r="S6" s="47"/>
      <c r="T6" s="47"/>
      <c r="AR6" s="45"/>
      <c r="AS6" s="45"/>
      <c r="AT6" s="45"/>
      <c r="AU6" s="45"/>
      <c r="AV6" s="45"/>
      <c r="AW6" s="45"/>
      <c r="AX6" s="45"/>
      <c r="AY6" s="45"/>
      <c r="AZ6" s="45"/>
      <c r="BA6" s="45"/>
    </row>
    <row r="7" spans="1:252" ht="26.25" x14ac:dyDescent="0.4">
      <c r="A7" s="58" t="s">
        <v>12</v>
      </c>
      <c r="B7" s="58">
        <v>2</v>
      </c>
      <c r="C7" s="58" t="s">
        <v>13</v>
      </c>
      <c r="D7" s="59" t="s">
        <v>14</v>
      </c>
      <c r="E7" s="60">
        <v>36.65</v>
      </c>
      <c r="F7" s="60">
        <f>E7-G7</f>
        <v>32.659999999999997</v>
      </c>
      <c r="G7" s="60">
        <v>3.99</v>
      </c>
      <c r="H7" s="60">
        <v>18.07</v>
      </c>
      <c r="I7" s="60">
        <f>E7+H7</f>
        <v>54.72</v>
      </c>
      <c r="J7" s="58"/>
      <c r="K7" s="58"/>
      <c r="L7" s="58"/>
      <c r="M7" s="59"/>
      <c r="N7" s="60"/>
      <c r="O7" s="60"/>
      <c r="P7" s="60"/>
      <c r="Q7" s="60"/>
      <c r="R7" s="60"/>
      <c r="S7" s="58"/>
      <c r="T7" s="58"/>
      <c r="U7" s="58"/>
      <c r="V7" s="59"/>
      <c r="W7" s="60"/>
      <c r="X7" s="60"/>
      <c r="Y7" s="60"/>
      <c r="Z7" s="60"/>
      <c r="AA7" s="60"/>
      <c r="AB7" s="58"/>
      <c r="AC7" s="58"/>
      <c r="AD7" s="58"/>
      <c r="AE7" s="59"/>
      <c r="AF7" s="60"/>
      <c r="AG7" s="60"/>
      <c r="AH7" s="60"/>
      <c r="AI7" s="60"/>
      <c r="AJ7" s="60"/>
      <c r="AK7" s="58"/>
      <c r="AL7" s="58"/>
      <c r="AM7" s="58"/>
      <c r="AN7" s="59"/>
      <c r="AO7" s="60"/>
      <c r="AP7" s="60"/>
      <c r="AQ7" s="60"/>
      <c r="AR7" s="60"/>
      <c r="AS7" s="60"/>
      <c r="AT7" s="58"/>
      <c r="AU7" s="58"/>
      <c r="AV7" s="58"/>
      <c r="AW7" s="59"/>
      <c r="AX7" s="60"/>
      <c r="AY7" s="60"/>
      <c r="AZ7" s="60"/>
      <c r="BA7" s="60"/>
      <c r="BB7" s="60"/>
      <c r="BC7" s="58"/>
      <c r="BD7" s="58"/>
      <c r="BE7" s="58"/>
      <c r="BF7" s="59"/>
      <c r="BG7" s="60"/>
      <c r="BH7" s="60"/>
      <c r="BI7" s="60"/>
      <c r="BJ7" s="60"/>
      <c r="BK7" s="60"/>
      <c r="BL7" s="58"/>
      <c r="BM7" s="58"/>
      <c r="BN7" s="58"/>
      <c r="BO7" s="59"/>
      <c r="BP7" s="60"/>
      <c r="BQ7" s="60"/>
      <c r="BR7" s="60"/>
      <c r="BS7" s="60"/>
      <c r="BT7" s="60"/>
      <c r="BU7" s="58"/>
      <c r="BV7" s="58"/>
      <c r="BW7" s="58"/>
      <c r="BX7" s="59"/>
      <c r="BY7" s="60"/>
      <c r="BZ7" s="60"/>
      <c r="CA7" s="60"/>
      <c r="CB7" s="60"/>
      <c r="CC7" s="60"/>
      <c r="CD7" s="58"/>
      <c r="CE7" s="58"/>
      <c r="CF7" s="58"/>
      <c r="CG7" s="59"/>
      <c r="CH7" s="60"/>
      <c r="CI7" s="60"/>
      <c r="CJ7" s="60"/>
      <c r="CK7" s="60"/>
      <c r="CL7" s="60"/>
      <c r="CM7" s="58"/>
      <c r="CN7" s="58"/>
      <c r="CO7" s="58"/>
      <c r="CP7" s="59"/>
      <c r="CQ7" s="60"/>
      <c r="CR7" s="60"/>
      <c r="CS7" s="60"/>
      <c r="CT7" s="60"/>
      <c r="CU7" s="60"/>
      <c r="CV7" s="58"/>
      <c r="CW7" s="58"/>
      <c r="CX7" s="58"/>
      <c r="CY7" s="59"/>
      <c r="CZ7" s="60"/>
      <c r="DA7" s="60"/>
      <c r="DB7" s="60"/>
      <c r="DC7" s="60"/>
      <c r="DD7" s="60"/>
      <c r="DE7" s="58"/>
      <c r="DF7" s="58"/>
      <c r="DG7" s="58"/>
      <c r="DH7" s="59"/>
      <c r="DI7" s="60"/>
      <c r="DJ7" s="60"/>
      <c r="DK7" s="60"/>
      <c r="DL7" s="60"/>
      <c r="DM7" s="60"/>
      <c r="DN7" s="58"/>
      <c r="DO7" s="58"/>
      <c r="DP7" s="58"/>
      <c r="DQ7" s="59"/>
      <c r="DR7" s="60"/>
      <c r="DS7" s="60"/>
      <c r="DT7" s="60"/>
      <c r="DU7" s="60"/>
      <c r="DV7" s="60"/>
      <c r="DW7" s="58"/>
      <c r="DX7" s="58"/>
      <c r="DY7" s="58"/>
      <c r="DZ7" s="59"/>
      <c r="EA7" s="60"/>
      <c r="EB7" s="60"/>
      <c r="EC7" s="60"/>
      <c r="ED7" s="60"/>
      <c r="EE7" s="60"/>
      <c r="EF7" s="58"/>
      <c r="EG7" s="58"/>
      <c r="EH7" s="58"/>
      <c r="EI7" s="59"/>
      <c r="EJ7" s="60"/>
      <c r="EK7" s="60"/>
      <c r="EL7" s="60"/>
      <c r="EM7" s="60"/>
      <c r="EN7" s="60"/>
      <c r="EO7" s="58"/>
      <c r="EP7" s="58"/>
      <c r="EQ7" s="58"/>
      <c r="ER7" s="59"/>
      <c r="ES7" s="60"/>
      <c r="ET7" s="60"/>
      <c r="EU7" s="60"/>
      <c r="EV7" s="60"/>
      <c r="EW7" s="60"/>
      <c r="EX7" s="58"/>
      <c r="EY7" s="58"/>
      <c r="EZ7" s="58"/>
      <c r="FA7" s="59"/>
      <c r="FB7" s="60"/>
      <c r="FC7" s="60"/>
      <c r="FD7" s="60"/>
      <c r="FE7" s="60"/>
      <c r="FF7" s="60"/>
      <c r="FG7" s="58"/>
      <c r="FH7" s="58"/>
      <c r="FI7" s="58"/>
      <c r="FJ7" s="59"/>
      <c r="FK7" s="60"/>
      <c r="FL7" s="60"/>
      <c r="FM7" s="60"/>
      <c r="FN7" s="60"/>
      <c r="FO7" s="60"/>
      <c r="FP7" s="58"/>
      <c r="FQ7" s="58"/>
      <c r="FR7" s="58"/>
      <c r="FS7" s="59"/>
      <c r="FT7" s="60"/>
      <c r="FU7" s="60"/>
      <c r="FV7" s="60"/>
      <c r="FW7" s="60"/>
      <c r="FX7" s="60"/>
      <c r="FY7" s="58"/>
      <c r="FZ7" s="58"/>
      <c r="GA7" s="58"/>
      <c r="GB7" s="59"/>
      <c r="GC7" s="60"/>
      <c r="GD7" s="60"/>
      <c r="GE7" s="60"/>
      <c r="GF7" s="60"/>
      <c r="GG7" s="60"/>
      <c r="GH7" s="58"/>
      <c r="GI7" s="58"/>
      <c r="GJ7" s="58"/>
      <c r="GK7" s="59"/>
      <c r="GL7" s="60"/>
      <c r="GM7" s="60"/>
      <c r="GN7" s="60"/>
      <c r="GO7" s="60"/>
      <c r="GP7" s="60"/>
      <c r="GQ7" s="58"/>
      <c r="GR7" s="58"/>
      <c r="GS7" s="58"/>
      <c r="GT7" s="59"/>
      <c r="GU7" s="60"/>
      <c r="GV7" s="60"/>
      <c r="GW7" s="60"/>
      <c r="GX7" s="60"/>
      <c r="GY7" s="60"/>
      <c r="GZ7" s="58"/>
      <c r="HA7" s="58"/>
      <c r="HB7" s="58"/>
      <c r="HC7" s="59"/>
      <c r="HD7" s="60"/>
      <c r="HE7" s="60"/>
      <c r="HF7" s="60"/>
      <c r="HG7" s="60"/>
      <c r="HH7" s="60"/>
      <c r="HI7" s="58"/>
      <c r="HJ7" s="58"/>
      <c r="HK7" s="58"/>
      <c r="HL7" s="59"/>
      <c r="HM7" s="60"/>
      <c r="HN7" s="60"/>
      <c r="HO7" s="60"/>
      <c r="HP7" s="60"/>
      <c r="HQ7" s="60"/>
      <c r="HR7" s="58"/>
      <c r="HS7" s="58"/>
      <c r="HT7" s="58"/>
      <c r="HU7" s="59"/>
      <c r="HV7" s="60"/>
      <c r="HW7" s="60"/>
      <c r="HX7" s="60"/>
      <c r="HY7" s="60"/>
      <c r="HZ7" s="60"/>
      <c r="IA7" s="58"/>
      <c r="IB7" s="58"/>
      <c r="IC7" s="58"/>
      <c r="ID7" s="59"/>
      <c r="IE7" s="60"/>
      <c r="IF7" s="60"/>
      <c r="IG7" s="60"/>
      <c r="IH7" s="60"/>
      <c r="II7" s="60"/>
      <c r="IJ7" s="58"/>
      <c r="IK7" s="58"/>
      <c r="IL7" s="58"/>
      <c r="IM7" s="59"/>
      <c r="IN7" s="60"/>
      <c r="IO7" s="60"/>
      <c r="IP7" s="60"/>
      <c r="IQ7" s="60"/>
      <c r="IR7" s="60"/>
    </row>
    <row r="8" spans="1:252" x14ac:dyDescent="0.4">
      <c r="A8" s="58"/>
      <c r="B8" s="58"/>
      <c r="C8" s="58"/>
      <c r="D8" s="59"/>
      <c r="E8" s="60"/>
      <c r="F8" s="60"/>
      <c r="G8" s="60"/>
      <c r="H8" s="60"/>
      <c r="I8" s="60"/>
      <c r="J8" s="58"/>
      <c r="K8" s="58"/>
      <c r="L8" s="58"/>
      <c r="M8" s="59"/>
      <c r="N8" s="60"/>
      <c r="O8" s="60"/>
      <c r="P8" s="60"/>
      <c r="Q8" s="60"/>
      <c r="R8" s="60"/>
      <c r="S8" s="58"/>
      <c r="T8" s="58"/>
      <c r="U8" s="58"/>
      <c r="V8" s="59"/>
      <c r="W8" s="60"/>
      <c r="X8" s="60"/>
      <c r="Y8" s="60"/>
      <c r="Z8" s="60"/>
      <c r="AA8" s="60"/>
      <c r="AB8" s="58"/>
      <c r="AC8" s="58"/>
      <c r="AD8" s="58"/>
      <c r="AE8" s="59"/>
      <c r="AF8" s="60"/>
      <c r="AG8" s="60"/>
      <c r="AH8" s="60"/>
      <c r="AI8" s="60"/>
      <c r="AJ8" s="60"/>
      <c r="AK8" s="58"/>
      <c r="AL8" s="58"/>
      <c r="AM8" s="58"/>
      <c r="AN8" s="59"/>
      <c r="AO8" s="60"/>
      <c r="AP8" s="60"/>
      <c r="AQ8" s="60"/>
      <c r="AR8" s="60"/>
      <c r="AS8" s="60"/>
      <c r="AT8" s="58"/>
      <c r="AU8" s="58"/>
      <c r="AV8" s="58"/>
      <c r="AW8" s="59"/>
      <c r="AX8" s="60"/>
      <c r="AY8" s="60"/>
      <c r="AZ8" s="60"/>
      <c r="BA8" s="60"/>
      <c r="BB8" s="60"/>
      <c r="BC8" s="58"/>
      <c r="BD8" s="58"/>
      <c r="BE8" s="58"/>
      <c r="BF8" s="59"/>
      <c r="BG8" s="60"/>
      <c r="BH8" s="60"/>
      <c r="BI8" s="60"/>
      <c r="BJ8" s="60"/>
      <c r="BK8" s="60"/>
      <c r="BL8" s="58"/>
      <c r="BM8" s="58"/>
      <c r="BN8" s="58"/>
      <c r="BO8" s="59"/>
      <c r="BP8" s="60"/>
      <c r="BQ8" s="60"/>
      <c r="BR8" s="60"/>
      <c r="BS8" s="60"/>
      <c r="BT8" s="60"/>
      <c r="BU8" s="58"/>
      <c r="BV8" s="58"/>
      <c r="BW8" s="58"/>
      <c r="BX8" s="59"/>
      <c r="BY8" s="60"/>
      <c r="BZ8" s="60"/>
      <c r="CA8" s="60"/>
      <c r="CB8" s="60"/>
      <c r="CC8" s="60"/>
      <c r="CD8" s="58"/>
      <c r="CE8" s="58"/>
      <c r="CF8" s="58"/>
      <c r="CG8" s="59"/>
      <c r="CH8" s="60"/>
      <c r="CI8" s="60"/>
      <c r="CJ8" s="60"/>
      <c r="CK8" s="60"/>
      <c r="CL8" s="60"/>
      <c r="CM8" s="58"/>
      <c r="CN8" s="58"/>
      <c r="CO8" s="58"/>
      <c r="CP8" s="59"/>
      <c r="CQ8" s="60"/>
      <c r="CR8" s="60"/>
      <c r="CS8" s="60"/>
      <c r="CT8" s="60"/>
      <c r="CU8" s="60"/>
      <c r="CV8" s="58"/>
      <c r="CW8" s="58"/>
      <c r="CX8" s="58"/>
      <c r="CY8" s="59"/>
      <c r="CZ8" s="60"/>
      <c r="DA8" s="60"/>
      <c r="DB8" s="60"/>
      <c r="DC8" s="60"/>
      <c r="DD8" s="60"/>
      <c r="DE8" s="58"/>
      <c r="DF8" s="58"/>
      <c r="DG8" s="58"/>
      <c r="DH8" s="59"/>
      <c r="DI8" s="60"/>
      <c r="DJ8" s="60"/>
      <c r="DK8" s="60"/>
      <c r="DL8" s="60"/>
      <c r="DM8" s="60"/>
      <c r="DN8" s="58"/>
      <c r="DO8" s="58"/>
      <c r="DP8" s="58"/>
      <c r="DQ8" s="59"/>
      <c r="DR8" s="60"/>
      <c r="DS8" s="60"/>
      <c r="DT8" s="60"/>
      <c r="DU8" s="60"/>
      <c r="DV8" s="60"/>
      <c r="DW8" s="58"/>
      <c r="DX8" s="58"/>
      <c r="DY8" s="58"/>
      <c r="DZ8" s="59"/>
      <c r="EA8" s="60"/>
      <c r="EB8" s="60"/>
      <c r="EC8" s="60"/>
      <c r="ED8" s="60"/>
      <c r="EE8" s="60"/>
      <c r="EF8" s="58"/>
      <c r="EG8" s="58"/>
      <c r="EH8" s="58"/>
      <c r="EI8" s="59"/>
      <c r="EJ8" s="60"/>
      <c r="EK8" s="60"/>
      <c r="EL8" s="60"/>
      <c r="EM8" s="60"/>
      <c r="EN8" s="60"/>
      <c r="EO8" s="58"/>
      <c r="EP8" s="58"/>
      <c r="EQ8" s="58"/>
      <c r="ER8" s="59"/>
      <c r="ES8" s="60"/>
      <c r="ET8" s="60"/>
      <c r="EU8" s="60"/>
      <c r="EV8" s="60"/>
      <c r="EW8" s="60"/>
      <c r="EX8" s="58"/>
      <c r="EY8" s="58"/>
      <c r="EZ8" s="58"/>
      <c r="FA8" s="59"/>
      <c r="FB8" s="60"/>
      <c r="FC8" s="60"/>
      <c r="FD8" s="60"/>
      <c r="FE8" s="60"/>
      <c r="FF8" s="60"/>
      <c r="FG8" s="58"/>
      <c r="FH8" s="58"/>
      <c r="FI8" s="58"/>
      <c r="FJ8" s="59"/>
      <c r="FK8" s="60"/>
      <c r="FL8" s="60"/>
      <c r="FM8" s="60"/>
      <c r="FN8" s="60"/>
      <c r="FO8" s="60"/>
      <c r="FP8" s="58"/>
      <c r="FQ8" s="58"/>
      <c r="FR8" s="58"/>
      <c r="FS8" s="59"/>
      <c r="FT8" s="60"/>
      <c r="FU8" s="60"/>
      <c r="FV8" s="60"/>
      <c r="FW8" s="60"/>
      <c r="FX8" s="60"/>
      <c r="FY8" s="58"/>
      <c r="FZ8" s="58"/>
      <c r="GA8" s="58"/>
      <c r="GB8" s="59"/>
      <c r="GC8" s="60"/>
      <c r="GD8" s="60"/>
      <c r="GE8" s="60"/>
      <c r="GF8" s="60"/>
      <c r="GG8" s="60"/>
      <c r="GH8" s="58"/>
      <c r="GI8" s="58"/>
      <c r="GJ8" s="58"/>
      <c r="GK8" s="59"/>
      <c r="GL8" s="60"/>
      <c r="GM8" s="60"/>
      <c r="GN8" s="60"/>
      <c r="GO8" s="60"/>
      <c r="GP8" s="60"/>
      <c r="GQ8" s="58"/>
      <c r="GR8" s="58"/>
      <c r="GS8" s="58"/>
      <c r="GT8" s="59"/>
      <c r="GU8" s="60"/>
      <c r="GV8" s="60"/>
      <c r="GW8" s="60"/>
      <c r="GX8" s="60"/>
      <c r="GY8" s="60"/>
      <c r="GZ8" s="58"/>
      <c r="HA8" s="58"/>
      <c r="HB8" s="58"/>
      <c r="HC8" s="59"/>
      <c r="HD8" s="60"/>
      <c r="HE8" s="60"/>
      <c r="HF8" s="60"/>
      <c r="HG8" s="60"/>
      <c r="HH8" s="60"/>
      <c r="HI8" s="58"/>
      <c r="HJ8" s="58"/>
      <c r="HK8" s="58"/>
      <c r="HL8" s="59"/>
      <c r="HM8" s="60"/>
      <c r="HN8" s="60"/>
      <c r="HO8" s="60"/>
      <c r="HP8" s="60"/>
      <c r="HQ8" s="60"/>
      <c r="HR8" s="58"/>
      <c r="HS8" s="58"/>
      <c r="HT8" s="58"/>
      <c r="HU8" s="59"/>
      <c r="HV8" s="60"/>
      <c r="HW8" s="60"/>
      <c r="HX8" s="60"/>
      <c r="HY8" s="60"/>
      <c r="HZ8" s="60"/>
      <c r="IA8" s="58"/>
      <c r="IB8" s="58"/>
      <c r="IC8" s="58"/>
      <c r="ID8" s="59"/>
      <c r="IE8" s="60"/>
      <c r="IF8" s="60"/>
      <c r="IG8" s="60"/>
      <c r="IH8" s="60"/>
      <c r="II8" s="60"/>
      <c r="IJ8" s="58"/>
      <c r="IK8" s="58"/>
      <c r="IL8" s="58"/>
      <c r="IM8" s="59"/>
      <c r="IN8" s="60"/>
      <c r="IO8" s="60"/>
      <c r="IP8" s="60"/>
      <c r="IQ8" s="60"/>
      <c r="IR8" s="60"/>
    </row>
    <row r="9" spans="1:252" x14ac:dyDescent="0.4">
      <c r="A9" s="48" t="s">
        <v>44</v>
      </c>
      <c r="B9" s="58"/>
      <c r="D9" s="59"/>
      <c r="E9" s="60"/>
      <c r="F9" s="60"/>
      <c r="G9" s="60"/>
      <c r="H9" s="60"/>
      <c r="I9" s="60"/>
      <c r="J9" s="58"/>
      <c r="K9" s="58"/>
      <c r="L9" s="58"/>
      <c r="M9" s="59"/>
      <c r="N9" s="60"/>
      <c r="O9" s="60"/>
      <c r="P9" s="60"/>
      <c r="Q9" s="60"/>
      <c r="R9" s="60"/>
      <c r="S9" s="58"/>
      <c r="T9" s="58"/>
      <c r="U9" s="58"/>
      <c r="V9" s="59"/>
      <c r="W9" s="60"/>
      <c r="X9" s="60"/>
      <c r="Y9" s="60"/>
      <c r="Z9" s="60"/>
      <c r="AA9" s="60"/>
      <c r="AB9" s="58"/>
      <c r="AC9" s="58"/>
      <c r="AD9" s="58"/>
      <c r="AE9" s="59"/>
      <c r="AF9" s="60"/>
      <c r="AG9" s="60"/>
      <c r="AH9" s="60"/>
      <c r="AI9" s="60"/>
      <c r="AJ9" s="60"/>
      <c r="AK9" s="58"/>
      <c r="AL9" s="58"/>
      <c r="AM9" s="58"/>
      <c r="AN9" s="59"/>
      <c r="AO9" s="60"/>
      <c r="AP9" s="60"/>
      <c r="AQ9" s="60"/>
      <c r="AR9" s="60"/>
      <c r="AS9" s="60"/>
      <c r="AT9" s="58"/>
      <c r="AU9" s="58"/>
      <c r="AV9" s="58"/>
      <c r="AW9" s="59"/>
      <c r="AX9" s="60"/>
      <c r="AY9" s="60"/>
      <c r="AZ9" s="60"/>
      <c r="BA9" s="60"/>
      <c r="BB9" s="60"/>
      <c r="BC9" s="58"/>
      <c r="BD9" s="58"/>
      <c r="BE9" s="58"/>
      <c r="BF9" s="59"/>
      <c r="BG9" s="60"/>
      <c r="BH9" s="60"/>
      <c r="BI9" s="60"/>
      <c r="BJ9" s="60"/>
      <c r="BK9" s="60"/>
      <c r="BL9" s="58"/>
      <c r="BM9" s="58"/>
      <c r="BN9" s="58"/>
      <c r="BO9" s="59"/>
      <c r="BP9" s="60"/>
      <c r="BQ9" s="60"/>
      <c r="BR9" s="60"/>
      <c r="BS9" s="60"/>
      <c r="BT9" s="60"/>
      <c r="BU9" s="58"/>
      <c r="BV9" s="58"/>
      <c r="BW9" s="58"/>
      <c r="BX9" s="59"/>
      <c r="BY9" s="60"/>
      <c r="BZ9" s="60"/>
      <c r="CA9" s="60"/>
      <c r="CB9" s="60"/>
      <c r="CC9" s="60"/>
      <c r="CD9" s="58"/>
      <c r="CE9" s="58"/>
      <c r="CF9" s="58"/>
      <c r="CG9" s="59"/>
      <c r="CH9" s="60"/>
      <c r="CI9" s="60"/>
      <c r="CJ9" s="60"/>
      <c r="CK9" s="60"/>
      <c r="CL9" s="60"/>
      <c r="CM9" s="58"/>
      <c r="CN9" s="58"/>
      <c r="CO9" s="58"/>
      <c r="CP9" s="59"/>
      <c r="CQ9" s="60"/>
      <c r="CR9" s="60"/>
      <c r="CS9" s="60"/>
      <c r="CT9" s="60"/>
      <c r="CU9" s="60"/>
      <c r="CV9" s="58"/>
      <c r="CW9" s="58"/>
      <c r="CX9" s="58"/>
      <c r="CY9" s="59"/>
      <c r="CZ9" s="60"/>
      <c r="DA9" s="60"/>
      <c r="DB9" s="60"/>
      <c r="DC9" s="60"/>
      <c r="DD9" s="60"/>
      <c r="DE9" s="58"/>
      <c r="DF9" s="58"/>
      <c r="DG9" s="58"/>
      <c r="DH9" s="59"/>
      <c r="DI9" s="60"/>
      <c r="DJ9" s="60"/>
      <c r="DK9" s="60"/>
      <c r="DL9" s="60"/>
      <c r="DM9" s="60"/>
      <c r="DN9" s="58"/>
      <c r="DO9" s="58"/>
      <c r="DP9" s="58"/>
      <c r="DQ9" s="59"/>
      <c r="DR9" s="60"/>
      <c r="DS9" s="60"/>
      <c r="DT9" s="60"/>
      <c r="DU9" s="60"/>
      <c r="DV9" s="60"/>
      <c r="DW9" s="58"/>
      <c r="DX9" s="58"/>
      <c r="DY9" s="58"/>
      <c r="DZ9" s="59"/>
      <c r="EA9" s="60"/>
      <c r="EB9" s="60"/>
      <c r="EC9" s="60"/>
      <c r="ED9" s="60"/>
      <c r="EE9" s="60"/>
      <c r="EF9" s="58"/>
      <c r="EG9" s="58"/>
      <c r="EH9" s="58"/>
      <c r="EI9" s="59"/>
      <c r="EJ9" s="60"/>
      <c r="EK9" s="60"/>
      <c r="EL9" s="60"/>
      <c r="EM9" s="60"/>
      <c r="EN9" s="60"/>
      <c r="EO9" s="58"/>
      <c r="EP9" s="58"/>
      <c r="EQ9" s="58"/>
      <c r="ER9" s="59"/>
      <c r="ES9" s="60"/>
      <c r="ET9" s="60"/>
      <c r="EU9" s="60"/>
      <c r="EV9" s="60"/>
      <c r="EW9" s="60"/>
      <c r="EX9" s="58"/>
      <c r="EY9" s="58"/>
      <c r="EZ9" s="58"/>
      <c r="FA9" s="59"/>
      <c r="FB9" s="60"/>
      <c r="FC9" s="60"/>
      <c r="FD9" s="60"/>
      <c r="FE9" s="60"/>
      <c r="FF9" s="60"/>
      <c r="FG9" s="58"/>
      <c r="FH9" s="58"/>
      <c r="FI9" s="58"/>
      <c r="FJ9" s="59"/>
      <c r="FK9" s="60"/>
      <c r="FL9" s="60"/>
      <c r="FM9" s="60"/>
      <c r="FN9" s="60"/>
      <c r="FO9" s="60"/>
      <c r="FP9" s="58"/>
      <c r="FQ9" s="58"/>
      <c r="FR9" s="58"/>
      <c r="FS9" s="59"/>
      <c r="FT9" s="60"/>
      <c r="FU9" s="60"/>
      <c r="FV9" s="60"/>
      <c r="FW9" s="60"/>
      <c r="FX9" s="60"/>
      <c r="FY9" s="58"/>
      <c r="FZ9" s="58"/>
      <c r="GA9" s="58"/>
      <c r="GB9" s="59"/>
      <c r="GC9" s="60"/>
      <c r="GD9" s="60"/>
      <c r="GE9" s="60"/>
      <c r="GF9" s="60"/>
      <c r="GG9" s="60"/>
      <c r="GH9" s="58"/>
      <c r="GI9" s="58"/>
      <c r="GJ9" s="58"/>
      <c r="GK9" s="59"/>
      <c r="GL9" s="60"/>
      <c r="GM9" s="60"/>
      <c r="GN9" s="60"/>
      <c r="GO9" s="60"/>
      <c r="GP9" s="60"/>
      <c r="GQ9" s="58"/>
      <c r="GR9" s="58"/>
      <c r="GS9" s="58"/>
      <c r="GT9" s="59"/>
      <c r="GU9" s="60"/>
      <c r="GV9" s="60"/>
      <c r="GW9" s="60"/>
      <c r="GX9" s="60"/>
      <c r="GY9" s="60"/>
      <c r="GZ9" s="58"/>
      <c r="HA9" s="58"/>
      <c r="HB9" s="58"/>
      <c r="HC9" s="59"/>
      <c r="HD9" s="60"/>
      <c r="HE9" s="60"/>
      <c r="HF9" s="60"/>
      <c r="HG9" s="60"/>
      <c r="HH9" s="60"/>
      <c r="HI9" s="58"/>
      <c r="HJ9" s="58"/>
      <c r="HK9" s="58"/>
      <c r="HL9" s="59"/>
      <c r="HM9" s="60"/>
      <c r="HN9" s="60"/>
      <c r="HO9" s="60"/>
      <c r="HP9" s="60"/>
      <c r="HQ9" s="60"/>
      <c r="HR9" s="58"/>
      <c r="HS9" s="58"/>
      <c r="HT9" s="58"/>
      <c r="HU9" s="59"/>
      <c r="HV9" s="60"/>
      <c r="HW9" s="60"/>
      <c r="HX9" s="60"/>
      <c r="HY9" s="60"/>
      <c r="HZ9" s="60"/>
      <c r="IA9" s="58"/>
      <c r="IB9" s="58"/>
      <c r="IC9" s="58"/>
      <c r="ID9" s="59"/>
      <c r="IE9" s="60"/>
      <c r="IF9" s="60"/>
      <c r="IG9" s="60"/>
      <c r="IH9" s="60"/>
      <c r="II9" s="60"/>
      <c r="IJ9" s="58"/>
      <c r="IK9" s="58"/>
      <c r="IL9" s="58"/>
      <c r="IM9" s="59"/>
      <c r="IN9" s="60"/>
      <c r="IO9" s="60"/>
      <c r="IP9" s="60"/>
      <c r="IQ9" s="60"/>
      <c r="IR9" s="60"/>
    </row>
    <row r="10" spans="1:252" ht="17.25" customHeight="1" x14ac:dyDescent="0.4">
      <c r="A10" s="48"/>
      <c r="B10" s="48" t="s">
        <v>45</v>
      </c>
      <c r="C10" s="58"/>
      <c r="D10" s="59"/>
      <c r="E10" s="60"/>
      <c r="F10" s="60"/>
      <c r="G10" s="60"/>
      <c r="H10" s="60"/>
      <c r="I10" s="60"/>
      <c r="J10" s="58"/>
      <c r="K10" s="58"/>
      <c r="L10" s="58"/>
      <c r="M10" s="59"/>
      <c r="N10" s="60"/>
      <c r="O10" s="60"/>
      <c r="P10" s="60"/>
      <c r="Q10" s="60"/>
      <c r="R10" s="60"/>
      <c r="S10" s="58"/>
      <c r="T10" s="58"/>
      <c r="U10" s="58"/>
      <c r="V10" s="59"/>
      <c r="W10" s="60"/>
      <c r="X10" s="60"/>
      <c r="Y10" s="60"/>
      <c r="Z10" s="60"/>
      <c r="AA10" s="60"/>
      <c r="AB10" s="58"/>
      <c r="AC10" s="58"/>
      <c r="AD10" s="58"/>
      <c r="AE10" s="59"/>
      <c r="AF10" s="60"/>
      <c r="AG10" s="60"/>
      <c r="AH10" s="60"/>
      <c r="AI10" s="60"/>
      <c r="AJ10" s="60"/>
      <c r="AK10" s="58"/>
      <c r="AL10" s="58"/>
      <c r="AM10" s="58"/>
      <c r="AN10" s="59"/>
      <c r="AO10" s="60"/>
      <c r="AP10" s="60"/>
      <c r="AQ10" s="60"/>
      <c r="AR10" s="60"/>
      <c r="AS10" s="60"/>
      <c r="AT10" s="58"/>
      <c r="AU10" s="58"/>
      <c r="AV10" s="58"/>
      <c r="AW10" s="59"/>
      <c r="AX10" s="60"/>
      <c r="AY10" s="60"/>
      <c r="AZ10" s="60"/>
      <c r="BA10" s="60"/>
      <c r="BB10" s="60"/>
      <c r="BC10" s="58"/>
      <c r="BD10" s="58"/>
      <c r="BE10" s="58"/>
      <c r="BF10" s="59"/>
      <c r="BG10" s="60"/>
      <c r="BH10" s="60"/>
      <c r="BI10" s="60"/>
      <c r="BJ10" s="60"/>
      <c r="BK10" s="60"/>
      <c r="BL10" s="58"/>
      <c r="BM10" s="58"/>
      <c r="BN10" s="58"/>
      <c r="BO10" s="59"/>
      <c r="BP10" s="60"/>
      <c r="BQ10" s="60"/>
      <c r="BR10" s="60"/>
      <c r="BS10" s="60"/>
      <c r="BT10" s="60"/>
      <c r="BU10" s="58"/>
      <c r="BV10" s="58"/>
      <c r="BW10" s="58"/>
      <c r="BX10" s="59"/>
      <c r="BY10" s="60"/>
      <c r="BZ10" s="60"/>
      <c r="CA10" s="60"/>
      <c r="CB10" s="60"/>
      <c r="CC10" s="60"/>
      <c r="CD10" s="58"/>
      <c r="CE10" s="58"/>
      <c r="CF10" s="58"/>
      <c r="CG10" s="59"/>
      <c r="CH10" s="60"/>
      <c r="CI10" s="60"/>
      <c r="CJ10" s="60"/>
      <c r="CK10" s="60"/>
      <c r="CL10" s="60"/>
      <c r="CM10" s="58"/>
      <c r="CN10" s="58"/>
      <c r="CO10" s="58"/>
      <c r="CP10" s="59"/>
      <c r="CQ10" s="60"/>
      <c r="CR10" s="60"/>
      <c r="CS10" s="60"/>
      <c r="CT10" s="60"/>
      <c r="CU10" s="60"/>
      <c r="CV10" s="58"/>
      <c r="CW10" s="58"/>
      <c r="CX10" s="58"/>
      <c r="CY10" s="59"/>
      <c r="CZ10" s="60"/>
      <c r="DA10" s="60"/>
      <c r="DB10" s="60"/>
      <c r="DC10" s="60"/>
      <c r="DD10" s="60"/>
      <c r="DE10" s="58"/>
      <c r="DF10" s="58"/>
      <c r="DG10" s="58"/>
      <c r="DH10" s="59"/>
      <c r="DI10" s="60"/>
      <c r="DJ10" s="60"/>
      <c r="DK10" s="60"/>
      <c r="DL10" s="60"/>
      <c r="DM10" s="60"/>
      <c r="DN10" s="58"/>
      <c r="DO10" s="58"/>
      <c r="DP10" s="58"/>
      <c r="DQ10" s="59"/>
      <c r="DR10" s="60"/>
      <c r="DS10" s="60"/>
      <c r="DT10" s="60"/>
      <c r="DU10" s="60"/>
      <c r="DV10" s="60"/>
      <c r="DW10" s="58"/>
      <c r="DX10" s="58"/>
      <c r="DY10" s="58"/>
      <c r="DZ10" s="59"/>
      <c r="EA10" s="60"/>
      <c r="EB10" s="60"/>
      <c r="EC10" s="60"/>
      <c r="ED10" s="60"/>
      <c r="EE10" s="60"/>
      <c r="EF10" s="58"/>
      <c r="EG10" s="58"/>
      <c r="EH10" s="58"/>
      <c r="EI10" s="59"/>
      <c r="EJ10" s="60"/>
      <c r="EK10" s="60"/>
      <c r="EL10" s="60"/>
      <c r="EM10" s="60"/>
      <c r="EN10" s="60"/>
      <c r="EO10" s="58"/>
      <c r="EP10" s="58"/>
      <c r="EQ10" s="58"/>
      <c r="ER10" s="59"/>
      <c r="ES10" s="60"/>
      <c r="ET10" s="60"/>
      <c r="EU10" s="60"/>
      <c r="EV10" s="60"/>
      <c r="EW10" s="60"/>
      <c r="EX10" s="58"/>
      <c r="EY10" s="58"/>
      <c r="EZ10" s="58"/>
      <c r="FA10" s="59"/>
      <c r="FB10" s="60"/>
      <c r="FC10" s="60"/>
      <c r="FD10" s="60"/>
      <c r="FE10" s="60"/>
      <c r="FF10" s="60"/>
      <c r="FG10" s="58"/>
      <c r="FH10" s="58"/>
      <c r="FI10" s="58"/>
      <c r="FJ10" s="59"/>
      <c r="FK10" s="60"/>
      <c r="FL10" s="60"/>
      <c r="FM10" s="60"/>
      <c r="FN10" s="60"/>
      <c r="FO10" s="60"/>
      <c r="FP10" s="58"/>
      <c r="FQ10" s="58"/>
      <c r="FR10" s="58"/>
      <c r="FS10" s="59"/>
      <c r="FT10" s="60"/>
      <c r="FU10" s="60"/>
      <c r="FV10" s="60"/>
      <c r="FW10" s="60"/>
      <c r="FX10" s="60"/>
      <c r="FY10" s="58"/>
      <c r="FZ10" s="58"/>
      <c r="GA10" s="58"/>
      <c r="GB10" s="59"/>
      <c r="GC10" s="60"/>
      <c r="GD10" s="60"/>
      <c r="GE10" s="60"/>
      <c r="GF10" s="60"/>
      <c r="GG10" s="60"/>
      <c r="GH10" s="58"/>
      <c r="GI10" s="58"/>
      <c r="GJ10" s="58"/>
      <c r="GK10" s="59"/>
      <c r="GL10" s="60"/>
      <c r="GM10" s="60"/>
      <c r="GN10" s="60"/>
      <c r="GO10" s="60"/>
      <c r="GP10" s="60"/>
      <c r="GQ10" s="58"/>
      <c r="GR10" s="58"/>
      <c r="GS10" s="58"/>
      <c r="GT10" s="59"/>
      <c r="GU10" s="60"/>
      <c r="GV10" s="60"/>
      <c r="GW10" s="60"/>
      <c r="GX10" s="60"/>
      <c r="GY10" s="60"/>
      <c r="GZ10" s="58"/>
      <c r="HA10" s="58"/>
      <c r="HB10" s="58"/>
      <c r="HC10" s="59"/>
      <c r="HD10" s="60"/>
      <c r="HE10" s="60"/>
      <c r="HF10" s="60"/>
      <c r="HG10" s="60"/>
      <c r="HH10" s="60"/>
      <c r="HI10" s="58"/>
      <c r="HJ10" s="58"/>
      <c r="HK10" s="58"/>
      <c r="HL10" s="59"/>
      <c r="HM10" s="60"/>
      <c r="HN10" s="60"/>
      <c r="HO10" s="60"/>
      <c r="HP10" s="60"/>
      <c r="HQ10" s="60"/>
      <c r="HR10" s="58"/>
      <c r="HS10" s="58"/>
      <c r="HT10" s="58"/>
      <c r="HU10" s="59"/>
      <c r="HV10" s="60"/>
      <c r="HW10" s="60"/>
      <c r="HX10" s="60"/>
      <c r="HY10" s="60"/>
      <c r="HZ10" s="60"/>
      <c r="IA10" s="58"/>
      <c r="IB10" s="58"/>
      <c r="IC10" s="58"/>
      <c r="ID10" s="59"/>
      <c r="IE10" s="60"/>
      <c r="IF10" s="60"/>
      <c r="IG10" s="60"/>
      <c r="IH10" s="60"/>
      <c r="II10" s="60"/>
      <c r="IJ10" s="58"/>
      <c r="IK10" s="58"/>
      <c r="IL10" s="58"/>
      <c r="IM10" s="59"/>
      <c r="IN10" s="60"/>
      <c r="IO10" s="60"/>
      <c r="IP10" s="60"/>
      <c r="IQ10" s="60"/>
      <c r="IR10" s="60"/>
    </row>
    <row r="11" spans="1:252" s="48" customFormat="1" x14ac:dyDescent="0.4">
      <c r="C11" s="49"/>
    </row>
    <row r="12" spans="1:252" s="48" customFormat="1" x14ac:dyDescent="0.4">
      <c r="A12" s="48" t="s">
        <v>15</v>
      </c>
      <c r="C12" s="49"/>
    </row>
    <row r="13" spans="1:252" s="48" customFormat="1" x14ac:dyDescent="0.4">
      <c r="B13" s="48" t="s">
        <v>16</v>
      </c>
      <c r="C13" s="49"/>
    </row>
    <row r="14" spans="1:252" s="48" customFormat="1" x14ac:dyDescent="0.4">
      <c r="C14" s="49"/>
    </row>
    <row r="15" spans="1:252" x14ac:dyDescent="0.4">
      <c r="A15" s="61" t="s">
        <v>17</v>
      </c>
      <c r="B15" s="52"/>
      <c r="C15" s="49"/>
      <c r="D15" s="62"/>
      <c r="E15" s="52"/>
      <c r="F15" s="52"/>
      <c r="G15" s="52"/>
      <c r="H15" s="63"/>
      <c r="I15" s="63"/>
      <c r="J15" s="63"/>
      <c r="K15" s="63"/>
      <c r="L15" s="63"/>
      <c r="O15" s="63"/>
      <c r="T15" s="64"/>
      <c r="U15" s="64"/>
      <c r="V15" s="64"/>
      <c r="W15" s="64"/>
      <c r="X15" s="64"/>
      <c r="AC15" s="50"/>
      <c r="AE15" s="50"/>
    </row>
    <row r="16" spans="1:252" x14ac:dyDescent="0.4">
      <c r="A16" s="61"/>
      <c r="B16" s="62" t="s">
        <v>18</v>
      </c>
      <c r="C16" s="49"/>
      <c r="D16" s="62"/>
      <c r="E16" s="52"/>
      <c r="F16" s="52"/>
      <c r="G16" s="52"/>
      <c r="H16" s="63"/>
      <c r="I16" s="63"/>
      <c r="J16" s="63"/>
      <c r="K16" s="63"/>
      <c r="L16" s="63"/>
      <c r="O16" s="63"/>
      <c r="T16" s="64"/>
      <c r="U16" s="64"/>
      <c r="V16" s="64"/>
      <c r="W16" s="64"/>
      <c r="X16" s="64"/>
      <c r="AC16" s="50"/>
      <c r="AE16" s="50"/>
    </row>
    <row r="17" spans="1:53" x14ac:dyDescent="0.4">
      <c r="A17" s="61"/>
      <c r="B17" s="62" t="s">
        <v>19</v>
      </c>
      <c r="C17" s="49"/>
      <c r="D17" s="62"/>
      <c r="E17" s="52"/>
      <c r="F17" s="52"/>
      <c r="G17" s="52"/>
      <c r="H17" s="63"/>
      <c r="I17" s="63"/>
      <c r="J17" s="63"/>
      <c r="K17" s="63"/>
      <c r="L17" s="63"/>
      <c r="O17" s="63"/>
      <c r="T17" s="64"/>
      <c r="U17" s="64"/>
      <c r="V17" s="64"/>
      <c r="W17" s="64"/>
      <c r="X17" s="64"/>
      <c r="AC17" s="50"/>
      <c r="AE17" s="50"/>
    </row>
    <row r="18" spans="1:53" x14ac:dyDescent="0.4">
      <c r="A18" s="61"/>
      <c r="B18" s="62" t="s">
        <v>20</v>
      </c>
      <c r="C18" s="49"/>
      <c r="D18" s="62"/>
      <c r="E18" s="52"/>
      <c r="F18" s="52"/>
      <c r="G18" s="52"/>
      <c r="H18" s="63"/>
      <c r="I18" s="63"/>
      <c r="J18" s="63"/>
      <c r="K18" s="63"/>
      <c r="L18" s="63"/>
      <c r="O18" s="63"/>
      <c r="T18" s="64"/>
      <c r="U18" s="64"/>
      <c r="V18" s="64"/>
      <c r="W18" s="64"/>
      <c r="X18" s="64"/>
      <c r="AC18" s="50"/>
      <c r="AE18" s="50"/>
    </row>
    <row r="19" spans="1:53" x14ac:dyDescent="0.4">
      <c r="A19" s="61"/>
      <c r="B19" s="62" t="s">
        <v>21</v>
      </c>
      <c r="C19" s="49"/>
      <c r="D19" s="62"/>
      <c r="E19" s="52"/>
      <c r="F19" s="52"/>
      <c r="G19" s="52"/>
      <c r="H19" s="63"/>
      <c r="I19" s="63"/>
      <c r="J19" s="63"/>
      <c r="K19" s="63"/>
      <c r="L19" s="63"/>
      <c r="O19" s="63"/>
      <c r="T19" s="64"/>
      <c r="U19" s="64"/>
      <c r="V19" s="64"/>
      <c r="W19" s="64"/>
      <c r="X19" s="64"/>
      <c r="AC19" s="50"/>
      <c r="AE19" s="50"/>
    </row>
    <row r="20" spans="1:53" x14ac:dyDescent="0.4">
      <c r="A20" s="61"/>
      <c r="B20" s="62" t="s">
        <v>22</v>
      </c>
      <c r="D20" s="62"/>
      <c r="E20" s="52"/>
      <c r="F20" s="52"/>
      <c r="G20" s="52"/>
      <c r="H20" s="63"/>
      <c r="I20" s="63"/>
      <c r="J20" s="63"/>
      <c r="K20" s="63"/>
      <c r="L20" s="63"/>
      <c r="O20" s="63"/>
      <c r="T20" s="64"/>
      <c r="U20" s="64"/>
      <c r="V20" s="64"/>
      <c r="W20" s="64"/>
      <c r="X20" s="64"/>
      <c r="AC20" s="50"/>
      <c r="AE20" s="50"/>
    </row>
    <row r="21" spans="1:53" x14ac:dyDescent="0.4">
      <c r="A21" s="61"/>
      <c r="B21" s="52"/>
      <c r="C21" s="49"/>
      <c r="D21" s="62" t="s">
        <v>23</v>
      </c>
      <c r="E21" s="52"/>
      <c r="F21" s="52"/>
      <c r="G21" s="52"/>
      <c r="H21" s="63"/>
      <c r="I21" s="63"/>
      <c r="J21" s="63"/>
      <c r="K21" s="63"/>
      <c r="L21" s="63"/>
      <c r="O21" s="63"/>
      <c r="T21" s="64"/>
      <c r="U21" s="64"/>
      <c r="V21" s="64"/>
      <c r="W21" s="64"/>
      <c r="X21" s="64"/>
      <c r="AC21" s="50"/>
      <c r="AE21" s="50"/>
    </row>
    <row r="22" spans="1:53" x14ac:dyDescent="0.4">
      <c r="A22" s="61"/>
      <c r="B22" s="52"/>
      <c r="C22" s="49"/>
      <c r="D22" s="62"/>
      <c r="E22" s="52"/>
      <c r="F22" s="52"/>
      <c r="G22" s="52"/>
      <c r="H22" s="63"/>
      <c r="I22" s="63"/>
      <c r="J22" s="63"/>
      <c r="K22" s="63"/>
      <c r="L22" s="63"/>
      <c r="O22" s="63"/>
      <c r="T22" s="64"/>
      <c r="U22" s="64"/>
      <c r="V22" s="64"/>
      <c r="W22" s="64"/>
      <c r="X22" s="64"/>
      <c r="AC22" s="50"/>
      <c r="AE22" s="50"/>
    </row>
    <row r="23" spans="1:53" x14ac:dyDescent="0.4">
      <c r="A23" s="61"/>
      <c r="B23" s="52"/>
      <c r="C23" s="49"/>
      <c r="D23" s="62"/>
      <c r="E23" s="52"/>
      <c r="F23" s="52"/>
      <c r="G23" s="52"/>
      <c r="H23" s="63"/>
      <c r="I23" s="63"/>
      <c r="J23" s="63"/>
      <c r="K23" s="63"/>
      <c r="L23" s="63"/>
      <c r="O23" s="63"/>
      <c r="T23" s="64"/>
      <c r="U23" s="64"/>
      <c r="V23" s="64"/>
      <c r="W23" s="64"/>
      <c r="X23" s="64"/>
      <c r="AC23" s="50"/>
      <c r="AE23" s="50"/>
    </row>
    <row r="24" spans="1:53" x14ac:dyDescent="0.4">
      <c r="A24" s="61" t="s">
        <v>46</v>
      </c>
      <c r="B24" s="65"/>
      <c r="C24" s="65"/>
      <c r="D24" s="65"/>
      <c r="E24" s="66"/>
      <c r="F24" s="65"/>
      <c r="G24" s="65"/>
      <c r="H24" s="65"/>
      <c r="I24" s="65"/>
      <c r="J24" s="65"/>
      <c r="K24" s="65"/>
      <c r="L24" s="52"/>
      <c r="M24" s="52"/>
    </row>
    <row r="25" spans="1:53" x14ac:dyDescent="0.4">
      <c r="A25" s="67"/>
      <c r="B25" s="65"/>
      <c r="D25" s="69"/>
      <c r="E25" s="70"/>
      <c r="F25" s="69"/>
      <c r="G25" s="68"/>
      <c r="H25" s="68"/>
      <c r="I25" s="65"/>
      <c r="J25" s="65"/>
      <c r="K25" s="68"/>
      <c r="L25" s="52"/>
      <c r="M25" s="52"/>
    </row>
    <row r="26" spans="1:53" x14ac:dyDescent="0.4">
      <c r="A26" s="67"/>
      <c r="B26" s="65"/>
      <c r="C26" s="70" t="s">
        <v>24</v>
      </c>
      <c r="D26" s="70" t="s">
        <v>26</v>
      </c>
      <c r="E26" s="70"/>
      <c r="F26" s="69"/>
      <c r="G26" s="77"/>
      <c r="I26" s="65"/>
      <c r="J26" s="65"/>
      <c r="K26" s="68"/>
      <c r="L26" s="52"/>
      <c r="M26" s="52"/>
    </row>
    <row r="27" spans="1:53" x14ac:dyDescent="0.4">
      <c r="A27" s="67"/>
      <c r="B27" s="65"/>
      <c r="C27" s="67" t="s">
        <v>28</v>
      </c>
      <c r="D27" s="65"/>
      <c r="E27" s="66"/>
      <c r="F27" s="65"/>
      <c r="G27" s="71">
        <v>0.25</v>
      </c>
      <c r="H27" s="72"/>
      <c r="I27" s="65"/>
      <c r="J27" s="73"/>
      <c r="K27" s="73"/>
      <c r="L27" s="52"/>
      <c r="M27" s="52"/>
      <c r="Q27" s="73">
        <v>0.38400000000000001</v>
      </c>
      <c r="R27" s="72"/>
    </row>
    <row r="28" spans="1:53" x14ac:dyDescent="0.4">
      <c r="A28" s="67"/>
      <c r="B28" s="65"/>
      <c r="C28" s="67" t="s">
        <v>30</v>
      </c>
      <c r="D28" s="65"/>
      <c r="E28" s="66"/>
      <c r="F28" s="65"/>
      <c r="G28" s="71">
        <v>0.25</v>
      </c>
      <c r="H28" s="63"/>
      <c r="I28" s="65"/>
      <c r="J28" s="73"/>
      <c r="K28" s="65"/>
      <c r="L28" s="52"/>
      <c r="M28" s="52"/>
      <c r="Q28" s="73"/>
      <c r="R28" s="73"/>
    </row>
    <row r="29" spans="1:53" x14ac:dyDescent="0.4">
      <c r="A29" s="67"/>
      <c r="B29" s="65"/>
      <c r="C29" s="67" t="s">
        <v>48</v>
      </c>
      <c r="D29" s="65"/>
      <c r="E29" s="66"/>
      <c r="F29" s="65"/>
      <c r="G29" s="71">
        <v>1.5</v>
      </c>
      <c r="H29" s="63"/>
      <c r="I29" s="65"/>
      <c r="J29" s="73"/>
      <c r="K29" s="65"/>
      <c r="L29" s="52"/>
      <c r="M29" s="52"/>
      <c r="Q29" s="73"/>
      <c r="R29" s="73"/>
    </row>
    <row r="30" spans="1:53" x14ac:dyDescent="0.4">
      <c r="A30" s="67"/>
      <c r="B30" s="65"/>
      <c r="C30" s="67"/>
      <c r="D30" s="65"/>
      <c r="E30" s="66"/>
      <c r="F30" s="65"/>
      <c r="G30" s="71"/>
      <c r="H30" s="63"/>
      <c r="I30" s="65"/>
      <c r="J30" s="73"/>
      <c r="K30" s="65"/>
      <c r="L30" s="52"/>
      <c r="M30" s="52"/>
      <c r="Q30" s="73"/>
      <c r="R30" s="73"/>
    </row>
    <row r="31" spans="1:53" x14ac:dyDescent="0.4">
      <c r="A31" s="67" t="s">
        <v>47</v>
      </c>
      <c r="B31" s="65"/>
      <c r="C31" s="67"/>
      <c r="D31" s="65"/>
      <c r="E31" s="66"/>
      <c r="F31" s="65"/>
      <c r="G31" s="63"/>
      <c r="H31" s="63"/>
      <c r="I31" s="65"/>
      <c r="J31" s="73"/>
      <c r="K31" s="65"/>
      <c r="L31" s="52"/>
      <c r="M31" s="52"/>
      <c r="Q31" s="73"/>
      <c r="R31" s="73"/>
    </row>
    <row r="32" spans="1:53" x14ac:dyDescent="0.4">
      <c r="A32" s="67" t="s">
        <v>31</v>
      </c>
      <c r="B32" s="65"/>
      <c r="C32" s="65"/>
      <c r="D32" s="65"/>
      <c r="E32" s="66"/>
      <c r="F32" s="65"/>
      <c r="G32" s="65"/>
      <c r="H32" s="65"/>
      <c r="I32" s="65"/>
      <c r="J32" s="65"/>
      <c r="K32" s="65"/>
      <c r="L32" s="52"/>
      <c r="M32" s="52"/>
      <c r="S32" s="46"/>
      <c r="BA32" s="45"/>
    </row>
    <row r="33" spans="1:53" x14ac:dyDescent="0.4">
      <c r="A33" s="67" t="s">
        <v>33</v>
      </c>
      <c r="B33" s="65"/>
      <c r="C33" s="65"/>
      <c r="D33" s="65"/>
      <c r="E33" s="66"/>
      <c r="F33" s="65"/>
      <c r="G33" s="65"/>
      <c r="H33" s="65"/>
      <c r="I33" s="65"/>
      <c r="J33" s="65"/>
      <c r="K33" s="65"/>
      <c r="L33" s="52"/>
      <c r="M33" s="52"/>
      <c r="S33" s="46"/>
      <c r="BA33" s="45"/>
    </row>
    <row r="34" spans="1:53" x14ac:dyDescent="0.4">
      <c r="B34" s="65"/>
      <c r="C34" s="65"/>
      <c r="D34" s="65"/>
      <c r="E34" s="66"/>
      <c r="F34" s="65"/>
      <c r="G34" s="65"/>
      <c r="H34" s="65"/>
      <c r="I34" s="65"/>
      <c r="J34" s="65"/>
      <c r="K34" s="65"/>
      <c r="L34" s="52"/>
      <c r="M34" s="52"/>
      <c r="S34" s="46"/>
      <c r="BA34" s="45"/>
    </row>
    <row r="35" spans="1:53" x14ac:dyDescent="0.4">
      <c r="A35" s="61"/>
      <c r="B35" s="65"/>
      <c r="C35" s="65"/>
      <c r="D35" s="65"/>
      <c r="E35" s="66"/>
      <c r="F35" s="65"/>
      <c r="G35" s="65"/>
      <c r="H35" s="65"/>
      <c r="I35" s="65"/>
      <c r="J35" s="65"/>
      <c r="K35" s="65"/>
      <c r="L35" s="52"/>
      <c r="M35" s="52"/>
    </row>
    <row r="36" spans="1:53" x14ac:dyDescent="0.4">
      <c r="A36" s="51"/>
      <c r="B36" s="65" t="s">
        <v>34</v>
      </c>
      <c r="C36" s="65"/>
      <c r="D36" s="65"/>
      <c r="E36" s="66"/>
      <c r="F36" s="65"/>
      <c r="G36" s="65"/>
      <c r="H36" s="65"/>
      <c r="I36" s="65"/>
      <c r="J36" s="65"/>
      <c r="K36" s="65"/>
      <c r="L36" s="52"/>
      <c r="M36" s="52"/>
    </row>
    <row r="37" spans="1:53" x14ac:dyDescent="0.4">
      <c r="A37" s="51"/>
      <c r="B37" s="65"/>
      <c r="C37" s="65"/>
      <c r="D37" s="65"/>
      <c r="E37" s="66"/>
      <c r="F37" s="65"/>
      <c r="G37" s="65"/>
      <c r="H37" s="65"/>
      <c r="I37" s="65"/>
      <c r="J37" s="65"/>
      <c r="K37" s="65"/>
      <c r="L37" s="52"/>
      <c r="M37" s="52"/>
    </row>
    <row r="38" spans="1:53" x14ac:dyDescent="0.4">
      <c r="A38" s="51"/>
      <c r="B38" s="65"/>
      <c r="C38" s="65"/>
      <c r="D38" s="65"/>
      <c r="E38" s="66"/>
      <c r="F38" s="65"/>
      <c r="G38" s="65"/>
      <c r="H38" s="65"/>
      <c r="I38" s="65"/>
      <c r="J38" s="65"/>
      <c r="K38" s="65"/>
      <c r="L38" s="52"/>
      <c r="M38" s="52"/>
    </row>
    <row r="39" spans="1:53" ht="12.75" customHeight="1" x14ac:dyDescent="0.4">
      <c r="A39" s="74"/>
    </row>
    <row r="40" spans="1:53" ht="12.75" customHeight="1" x14ac:dyDescent="0.4"/>
    <row r="41" spans="1:53" ht="12.75" customHeight="1" x14ac:dyDescent="0.4">
      <c r="B41" s="63"/>
    </row>
    <row r="42" spans="1:53" ht="12.75" customHeight="1" x14ac:dyDescent="0.4"/>
    <row r="46" spans="1:53" x14ac:dyDescent="0.4">
      <c r="B46" s="75"/>
    </row>
    <row r="47" spans="1:53" x14ac:dyDescent="0.4">
      <c r="B47" s="76"/>
    </row>
    <row r="48" spans="1:53" x14ac:dyDescent="0.4">
      <c r="B48" s="76"/>
    </row>
    <row r="49" spans="2:2" x14ac:dyDescent="0.4">
      <c r="B49" s="76"/>
    </row>
    <row r="50" spans="2:2" x14ac:dyDescent="0.4">
      <c r="B50" s="76"/>
    </row>
  </sheetData>
  <pageMargins left="0" right="0" top="0.75" bottom="0.5" header="0.5" footer="0.5"/>
  <pageSetup scale="81" orientation="portrait" r:id="rId1"/>
  <headerFooter alignWithMargins="0"/>
  <rowBreaks count="1" manualBreakCount="1">
    <brk id="38"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34"/>
  </sheetPr>
  <dimension ref="A1:IR50"/>
  <sheetViews>
    <sheetView topLeftCell="A7" zoomScaleNormal="100" workbookViewId="0">
      <selection activeCell="V17" sqref="V17"/>
    </sheetView>
  </sheetViews>
  <sheetFormatPr defaultColWidth="9.1328125" defaultRowHeight="13.15" x14ac:dyDescent="0.4"/>
  <cols>
    <col min="1" max="1" width="6.73046875" style="45" customWidth="1"/>
    <col min="2" max="2" width="7.265625" style="45" customWidth="1"/>
    <col min="3" max="3" width="8.86328125" style="45" customWidth="1"/>
    <col min="4" max="4" width="25.86328125" style="45" customWidth="1"/>
    <col min="5" max="5" width="7.59765625" style="45" customWidth="1"/>
    <col min="6" max="6" width="8.3984375" style="45" customWidth="1"/>
    <col min="7" max="7" width="9.3984375" style="45" customWidth="1"/>
    <col min="8" max="8" width="14" style="45" customWidth="1"/>
    <col min="9" max="9" width="8" style="45" customWidth="1"/>
    <col min="10" max="10" width="6.3984375" style="45" customWidth="1"/>
    <col min="11" max="11" width="6.265625" style="45" customWidth="1"/>
    <col min="12" max="12" width="5.86328125" style="45" bestFit="1" customWidth="1"/>
    <col min="13" max="14" width="5.73046875" style="45" bestFit="1" customWidth="1"/>
    <col min="15" max="15" width="7.86328125" style="45" customWidth="1"/>
    <col min="16" max="16" width="9.1328125" style="45"/>
    <col min="17" max="18" width="9.1328125" style="45" hidden="1" customWidth="1"/>
    <col min="19" max="19" width="9.1328125" style="45"/>
    <col min="20" max="22" width="9.1328125" style="46"/>
    <col min="23" max="23" width="8.86328125" style="46" customWidth="1"/>
    <col min="24" max="24" width="9" style="46" customWidth="1"/>
    <col min="25" max="26" width="5.73046875" style="46" bestFit="1" customWidth="1"/>
    <col min="27" max="53" width="9.1328125" style="46"/>
    <col min="54" max="16384" width="9.1328125" style="45"/>
  </cols>
  <sheetData>
    <row r="1" spans="1:252" x14ac:dyDescent="0.4">
      <c r="A1" s="78" t="s">
        <v>0</v>
      </c>
      <c r="E1" s="52"/>
      <c r="F1" s="52"/>
      <c r="G1" s="46">
        <v>1.0125</v>
      </c>
      <c r="H1" s="52"/>
      <c r="I1" s="52"/>
      <c r="J1" s="52"/>
      <c r="K1" s="52"/>
      <c r="L1" s="52"/>
      <c r="M1" s="52"/>
      <c r="N1" s="52"/>
      <c r="O1" s="52"/>
    </row>
    <row r="2" spans="1:252" x14ac:dyDescent="0.4">
      <c r="A2" s="78" t="s">
        <v>49</v>
      </c>
      <c r="B2" s="51"/>
      <c r="C2" s="51"/>
      <c r="E2" s="53"/>
      <c r="F2" s="53"/>
      <c r="G2" s="51"/>
      <c r="H2" s="53"/>
      <c r="I2" s="53"/>
      <c r="J2" s="53"/>
      <c r="K2" s="53"/>
      <c r="L2" s="53"/>
      <c r="M2" s="53"/>
      <c r="N2" s="53"/>
      <c r="O2" s="53"/>
    </row>
    <row r="3" spans="1:252" x14ac:dyDescent="0.4">
      <c r="A3" s="62" t="s">
        <v>1</v>
      </c>
      <c r="B3" s="51"/>
      <c r="C3" s="51"/>
      <c r="E3" s="53"/>
      <c r="F3" s="53"/>
      <c r="G3" s="51"/>
      <c r="H3" s="53"/>
      <c r="I3" s="53"/>
      <c r="J3" s="53"/>
      <c r="K3" s="53"/>
      <c r="L3" s="53"/>
      <c r="M3" s="53"/>
      <c r="N3" s="53"/>
      <c r="O3" s="53"/>
    </row>
    <row r="4" spans="1:252" x14ac:dyDescent="0.4">
      <c r="A4" s="48" t="s">
        <v>2</v>
      </c>
      <c r="B4" s="51"/>
      <c r="C4" s="51"/>
      <c r="E4" s="53"/>
      <c r="F4" s="53"/>
      <c r="G4" s="51"/>
      <c r="H4" s="53"/>
      <c r="I4" s="53"/>
      <c r="J4" s="53"/>
      <c r="K4" s="53"/>
      <c r="L4" s="53"/>
      <c r="M4" s="53"/>
      <c r="N4" s="53"/>
      <c r="O4" s="53"/>
    </row>
    <row r="5" spans="1:252" x14ac:dyDescent="0.4">
      <c r="A5" s="78"/>
      <c r="B5" s="78"/>
      <c r="C5" s="51"/>
      <c r="D5" s="78"/>
      <c r="E5" s="53"/>
      <c r="F5" s="53"/>
      <c r="G5" s="51"/>
      <c r="H5" s="53"/>
      <c r="I5" s="53"/>
      <c r="J5" s="53"/>
      <c r="K5" s="53"/>
      <c r="L5" s="53"/>
      <c r="M5" s="53"/>
      <c r="N5" s="53"/>
      <c r="O5" s="53"/>
    </row>
    <row r="6" spans="1:252" ht="106.5" customHeight="1" thickBot="1" x14ac:dyDescent="0.45">
      <c r="A6" s="54" t="s">
        <v>3</v>
      </c>
      <c r="B6" s="54" t="s">
        <v>4</v>
      </c>
      <c r="C6" s="54" t="s">
        <v>5</v>
      </c>
      <c r="D6" s="55" t="s">
        <v>6</v>
      </c>
      <c r="E6" s="56" t="s">
        <v>7</v>
      </c>
      <c r="F6" s="56" t="s">
        <v>8</v>
      </c>
      <c r="G6" s="56" t="s">
        <v>9</v>
      </c>
      <c r="H6" s="56" t="s">
        <v>50</v>
      </c>
      <c r="I6" s="56" t="s">
        <v>11</v>
      </c>
      <c r="J6" s="57"/>
      <c r="K6" s="57"/>
      <c r="L6" s="57"/>
      <c r="M6" s="57"/>
      <c r="N6" s="57"/>
      <c r="O6" s="57"/>
      <c r="P6" s="57"/>
      <c r="Q6" s="57"/>
      <c r="R6" s="47"/>
      <c r="S6" s="47"/>
      <c r="T6" s="47"/>
      <c r="AR6" s="45"/>
      <c r="AS6" s="45"/>
      <c r="AT6" s="45"/>
      <c r="AU6" s="45"/>
      <c r="AV6" s="45"/>
      <c r="AW6" s="45"/>
      <c r="AX6" s="45"/>
      <c r="AY6" s="45"/>
      <c r="AZ6" s="45"/>
      <c r="BA6" s="45"/>
    </row>
    <row r="7" spans="1:252" ht="26.25" x14ac:dyDescent="0.4">
      <c r="A7" s="58" t="s">
        <v>12</v>
      </c>
      <c r="B7" s="58">
        <v>2</v>
      </c>
      <c r="C7" s="58" t="s">
        <v>13</v>
      </c>
      <c r="D7" s="59" t="s">
        <v>14</v>
      </c>
      <c r="E7" s="60">
        <v>37.6</v>
      </c>
      <c r="F7" s="60">
        <f>E7-G7</f>
        <v>33.36</v>
      </c>
      <c r="G7" s="60">
        <v>4.24</v>
      </c>
      <c r="H7" s="60">
        <v>19.07</v>
      </c>
      <c r="I7" s="60">
        <f>E7+H7</f>
        <v>56.67</v>
      </c>
      <c r="J7" s="58"/>
      <c r="K7" s="58"/>
      <c r="L7" s="58"/>
      <c r="M7" s="59"/>
      <c r="N7" s="60"/>
      <c r="O7" s="60"/>
      <c r="P7" s="60"/>
      <c r="Q7" s="60"/>
      <c r="R7" s="60"/>
      <c r="S7" s="58"/>
      <c r="T7" s="58"/>
      <c r="U7" s="58"/>
      <c r="V7" s="59"/>
      <c r="W7" s="60"/>
      <c r="X7" s="60"/>
      <c r="Y7" s="60"/>
      <c r="Z7" s="60"/>
      <c r="AA7" s="60"/>
      <c r="AB7" s="58"/>
      <c r="AC7" s="58"/>
      <c r="AD7" s="58"/>
      <c r="AE7" s="59"/>
      <c r="AF7" s="60"/>
      <c r="AG7" s="60"/>
      <c r="AH7" s="60"/>
      <c r="AI7" s="60"/>
      <c r="AJ7" s="60"/>
      <c r="AK7" s="58"/>
      <c r="AL7" s="58"/>
      <c r="AM7" s="58"/>
      <c r="AN7" s="59"/>
      <c r="AO7" s="60"/>
      <c r="AP7" s="60"/>
      <c r="AQ7" s="60"/>
      <c r="AR7" s="60"/>
      <c r="AS7" s="60"/>
      <c r="AT7" s="58"/>
      <c r="AU7" s="58"/>
      <c r="AV7" s="58"/>
      <c r="AW7" s="59"/>
      <c r="AX7" s="60"/>
      <c r="AY7" s="60"/>
      <c r="AZ7" s="60"/>
      <c r="BA7" s="60"/>
      <c r="BB7" s="60"/>
      <c r="BC7" s="58"/>
      <c r="BD7" s="58"/>
      <c r="BE7" s="58"/>
      <c r="BF7" s="59"/>
      <c r="BG7" s="60"/>
      <c r="BH7" s="60"/>
      <c r="BI7" s="60"/>
      <c r="BJ7" s="60"/>
      <c r="BK7" s="60"/>
      <c r="BL7" s="58"/>
      <c r="BM7" s="58"/>
      <c r="BN7" s="58"/>
      <c r="BO7" s="59"/>
      <c r="BP7" s="60"/>
      <c r="BQ7" s="60"/>
      <c r="BR7" s="60"/>
      <c r="BS7" s="60"/>
      <c r="BT7" s="60"/>
      <c r="BU7" s="58"/>
      <c r="BV7" s="58"/>
      <c r="BW7" s="58"/>
      <c r="BX7" s="59"/>
      <c r="BY7" s="60"/>
      <c r="BZ7" s="60"/>
      <c r="CA7" s="60"/>
      <c r="CB7" s="60"/>
      <c r="CC7" s="60"/>
      <c r="CD7" s="58"/>
      <c r="CE7" s="58"/>
      <c r="CF7" s="58"/>
      <c r="CG7" s="59"/>
      <c r="CH7" s="60"/>
      <c r="CI7" s="60"/>
      <c r="CJ7" s="60"/>
      <c r="CK7" s="60"/>
      <c r="CL7" s="60"/>
      <c r="CM7" s="58"/>
      <c r="CN7" s="58"/>
      <c r="CO7" s="58"/>
      <c r="CP7" s="59"/>
      <c r="CQ7" s="60"/>
      <c r="CR7" s="60"/>
      <c r="CS7" s="60"/>
      <c r="CT7" s="60"/>
      <c r="CU7" s="60"/>
      <c r="CV7" s="58"/>
      <c r="CW7" s="58"/>
      <c r="CX7" s="58"/>
      <c r="CY7" s="59"/>
      <c r="CZ7" s="60"/>
      <c r="DA7" s="60"/>
      <c r="DB7" s="60"/>
      <c r="DC7" s="60"/>
      <c r="DD7" s="60"/>
      <c r="DE7" s="58"/>
      <c r="DF7" s="58"/>
      <c r="DG7" s="58"/>
      <c r="DH7" s="59"/>
      <c r="DI7" s="60"/>
      <c r="DJ7" s="60"/>
      <c r="DK7" s="60"/>
      <c r="DL7" s="60"/>
      <c r="DM7" s="60"/>
      <c r="DN7" s="58"/>
      <c r="DO7" s="58"/>
      <c r="DP7" s="58"/>
      <c r="DQ7" s="59"/>
      <c r="DR7" s="60"/>
      <c r="DS7" s="60"/>
      <c r="DT7" s="60"/>
      <c r="DU7" s="60"/>
      <c r="DV7" s="60"/>
      <c r="DW7" s="58"/>
      <c r="DX7" s="58"/>
      <c r="DY7" s="58"/>
      <c r="DZ7" s="59"/>
      <c r="EA7" s="60"/>
      <c r="EB7" s="60"/>
      <c r="EC7" s="60"/>
      <c r="ED7" s="60"/>
      <c r="EE7" s="60"/>
      <c r="EF7" s="58"/>
      <c r="EG7" s="58"/>
      <c r="EH7" s="58"/>
      <c r="EI7" s="59"/>
      <c r="EJ7" s="60"/>
      <c r="EK7" s="60"/>
      <c r="EL7" s="60"/>
      <c r="EM7" s="60"/>
      <c r="EN7" s="60"/>
      <c r="EO7" s="58"/>
      <c r="EP7" s="58"/>
      <c r="EQ7" s="58"/>
      <c r="ER7" s="59"/>
      <c r="ES7" s="60"/>
      <c r="ET7" s="60"/>
      <c r="EU7" s="60"/>
      <c r="EV7" s="60"/>
      <c r="EW7" s="60"/>
      <c r="EX7" s="58"/>
      <c r="EY7" s="58"/>
      <c r="EZ7" s="58"/>
      <c r="FA7" s="59"/>
      <c r="FB7" s="60"/>
      <c r="FC7" s="60"/>
      <c r="FD7" s="60"/>
      <c r="FE7" s="60"/>
      <c r="FF7" s="60"/>
      <c r="FG7" s="58"/>
      <c r="FH7" s="58"/>
      <c r="FI7" s="58"/>
      <c r="FJ7" s="59"/>
      <c r="FK7" s="60"/>
      <c r="FL7" s="60"/>
      <c r="FM7" s="60"/>
      <c r="FN7" s="60"/>
      <c r="FO7" s="60"/>
      <c r="FP7" s="58"/>
      <c r="FQ7" s="58"/>
      <c r="FR7" s="58"/>
      <c r="FS7" s="59"/>
      <c r="FT7" s="60"/>
      <c r="FU7" s="60"/>
      <c r="FV7" s="60"/>
      <c r="FW7" s="60"/>
      <c r="FX7" s="60"/>
      <c r="FY7" s="58"/>
      <c r="FZ7" s="58"/>
      <c r="GA7" s="58"/>
      <c r="GB7" s="59"/>
      <c r="GC7" s="60"/>
      <c r="GD7" s="60"/>
      <c r="GE7" s="60"/>
      <c r="GF7" s="60"/>
      <c r="GG7" s="60"/>
      <c r="GH7" s="58"/>
      <c r="GI7" s="58"/>
      <c r="GJ7" s="58"/>
      <c r="GK7" s="59"/>
      <c r="GL7" s="60"/>
      <c r="GM7" s="60"/>
      <c r="GN7" s="60"/>
      <c r="GO7" s="60"/>
      <c r="GP7" s="60"/>
      <c r="GQ7" s="58"/>
      <c r="GR7" s="58"/>
      <c r="GS7" s="58"/>
      <c r="GT7" s="59"/>
      <c r="GU7" s="60"/>
      <c r="GV7" s="60"/>
      <c r="GW7" s="60"/>
      <c r="GX7" s="60"/>
      <c r="GY7" s="60"/>
      <c r="GZ7" s="58"/>
      <c r="HA7" s="58"/>
      <c r="HB7" s="58"/>
      <c r="HC7" s="59"/>
      <c r="HD7" s="60"/>
      <c r="HE7" s="60"/>
      <c r="HF7" s="60"/>
      <c r="HG7" s="60"/>
      <c r="HH7" s="60"/>
      <c r="HI7" s="58"/>
      <c r="HJ7" s="58"/>
      <c r="HK7" s="58"/>
      <c r="HL7" s="59"/>
      <c r="HM7" s="60"/>
      <c r="HN7" s="60"/>
      <c r="HO7" s="60"/>
      <c r="HP7" s="60"/>
      <c r="HQ7" s="60"/>
      <c r="HR7" s="58"/>
      <c r="HS7" s="58"/>
      <c r="HT7" s="58"/>
      <c r="HU7" s="59"/>
      <c r="HV7" s="60"/>
      <c r="HW7" s="60"/>
      <c r="HX7" s="60"/>
      <c r="HY7" s="60"/>
      <c r="HZ7" s="60"/>
      <c r="IA7" s="58"/>
      <c r="IB7" s="58"/>
      <c r="IC7" s="58"/>
      <c r="ID7" s="59"/>
      <c r="IE7" s="60"/>
      <c r="IF7" s="60"/>
      <c r="IG7" s="60"/>
      <c r="IH7" s="60"/>
      <c r="II7" s="60"/>
      <c r="IJ7" s="58"/>
      <c r="IK7" s="58"/>
      <c r="IL7" s="58"/>
      <c r="IM7" s="59"/>
      <c r="IN7" s="60"/>
      <c r="IO7" s="60"/>
      <c r="IP7" s="60"/>
      <c r="IQ7" s="60"/>
      <c r="IR7" s="60"/>
    </row>
    <row r="8" spans="1:252" x14ac:dyDescent="0.4">
      <c r="A8" s="58"/>
      <c r="B8" s="58"/>
      <c r="C8" s="58"/>
      <c r="D8" s="59"/>
      <c r="E8" s="60"/>
      <c r="F8" s="60"/>
      <c r="G8" s="60"/>
      <c r="H8" s="60"/>
      <c r="I8" s="60"/>
      <c r="J8" s="58"/>
      <c r="K8" s="58"/>
      <c r="L8" s="58"/>
      <c r="M8" s="59"/>
      <c r="N8" s="60"/>
      <c r="O8" s="60"/>
      <c r="P8" s="60"/>
      <c r="Q8" s="60"/>
      <c r="R8" s="60"/>
      <c r="S8" s="58"/>
      <c r="T8" s="58"/>
      <c r="U8" s="58"/>
      <c r="V8" s="59"/>
      <c r="W8" s="60"/>
      <c r="X8" s="60"/>
      <c r="Y8" s="60"/>
      <c r="Z8" s="60"/>
      <c r="AA8" s="60"/>
      <c r="AB8" s="58"/>
      <c r="AC8" s="58"/>
      <c r="AD8" s="58"/>
      <c r="AE8" s="59"/>
      <c r="AF8" s="60"/>
      <c r="AG8" s="60"/>
      <c r="AH8" s="60"/>
      <c r="AI8" s="60"/>
      <c r="AJ8" s="60"/>
      <c r="AK8" s="58"/>
      <c r="AL8" s="58"/>
      <c r="AM8" s="58"/>
      <c r="AN8" s="59"/>
      <c r="AO8" s="60"/>
      <c r="AP8" s="60"/>
      <c r="AQ8" s="60"/>
      <c r="AR8" s="60"/>
      <c r="AS8" s="60"/>
      <c r="AT8" s="58"/>
      <c r="AU8" s="58"/>
      <c r="AV8" s="58"/>
      <c r="AW8" s="59"/>
      <c r="AX8" s="60"/>
      <c r="AY8" s="60"/>
      <c r="AZ8" s="60"/>
      <c r="BA8" s="60"/>
      <c r="BB8" s="60"/>
      <c r="BC8" s="58"/>
      <c r="BD8" s="58"/>
      <c r="BE8" s="58"/>
      <c r="BF8" s="59"/>
      <c r="BG8" s="60"/>
      <c r="BH8" s="60"/>
      <c r="BI8" s="60"/>
      <c r="BJ8" s="60"/>
      <c r="BK8" s="60"/>
      <c r="BL8" s="58"/>
      <c r="BM8" s="58"/>
      <c r="BN8" s="58"/>
      <c r="BO8" s="59"/>
      <c r="BP8" s="60"/>
      <c r="BQ8" s="60"/>
      <c r="BR8" s="60"/>
      <c r="BS8" s="60"/>
      <c r="BT8" s="60"/>
      <c r="BU8" s="58"/>
      <c r="BV8" s="58"/>
      <c r="BW8" s="58"/>
      <c r="BX8" s="59"/>
      <c r="BY8" s="60"/>
      <c r="BZ8" s="60"/>
      <c r="CA8" s="60"/>
      <c r="CB8" s="60"/>
      <c r="CC8" s="60"/>
      <c r="CD8" s="58"/>
      <c r="CE8" s="58"/>
      <c r="CF8" s="58"/>
      <c r="CG8" s="59"/>
      <c r="CH8" s="60"/>
      <c r="CI8" s="60"/>
      <c r="CJ8" s="60"/>
      <c r="CK8" s="60"/>
      <c r="CL8" s="60"/>
      <c r="CM8" s="58"/>
      <c r="CN8" s="58"/>
      <c r="CO8" s="58"/>
      <c r="CP8" s="59"/>
      <c r="CQ8" s="60"/>
      <c r="CR8" s="60"/>
      <c r="CS8" s="60"/>
      <c r="CT8" s="60"/>
      <c r="CU8" s="60"/>
      <c r="CV8" s="58"/>
      <c r="CW8" s="58"/>
      <c r="CX8" s="58"/>
      <c r="CY8" s="59"/>
      <c r="CZ8" s="60"/>
      <c r="DA8" s="60"/>
      <c r="DB8" s="60"/>
      <c r="DC8" s="60"/>
      <c r="DD8" s="60"/>
      <c r="DE8" s="58"/>
      <c r="DF8" s="58"/>
      <c r="DG8" s="58"/>
      <c r="DH8" s="59"/>
      <c r="DI8" s="60"/>
      <c r="DJ8" s="60"/>
      <c r="DK8" s="60"/>
      <c r="DL8" s="60"/>
      <c r="DM8" s="60"/>
      <c r="DN8" s="58"/>
      <c r="DO8" s="58"/>
      <c r="DP8" s="58"/>
      <c r="DQ8" s="59"/>
      <c r="DR8" s="60"/>
      <c r="DS8" s="60"/>
      <c r="DT8" s="60"/>
      <c r="DU8" s="60"/>
      <c r="DV8" s="60"/>
      <c r="DW8" s="58"/>
      <c r="DX8" s="58"/>
      <c r="DY8" s="58"/>
      <c r="DZ8" s="59"/>
      <c r="EA8" s="60"/>
      <c r="EB8" s="60"/>
      <c r="EC8" s="60"/>
      <c r="ED8" s="60"/>
      <c r="EE8" s="60"/>
      <c r="EF8" s="58"/>
      <c r="EG8" s="58"/>
      <c r="EH8" s="58"/>
      <c r="EI8" s="59"/>
      <c r="EJ8" s="60"/>
      <c r="EK8" s="60"/>
      <c r="EL8" s="60"/>
      <c r="EM8" s="60"/>
      <c r="EN8" s="60"/>
      <c r="EO8" s="58"/>
      <c r="EP8" s="58"/>
      <c r="EQ8" s="58"/>
      <c r="ER8" s="59"/>
      <c r="ES8" s="60"/>
      <c r="ET8" s="60"/>
      <c r="EU8" s="60"/>
      <c r="EV8" s="60"/>
      <c r="EW8" s="60"/>
      <c r="EX8" s="58"/>
      <c r="EY8" s="58"/>
      <c r="EZ8" s="58"/>
      <c r="FA8" s="59"/>
      <c r="FB8" s="60"/>
      <c r="FC8" s="60"/>
      <c r="FD8" s="60"/>
      <c r="FE8" s="60"/>
      <c r="FF8" s="60"/>
      <c r="FG8" s="58"/>
      <c r="FH8" s="58"/>
      <c r="FI8" s="58"/>
      <c r="FJ8" s="59"/>
      <c r="FK8" s="60"/>
      <c r="FL8" s="60"/>
      <c r="FM8" s="60"/>
      <c r="FN8" s="60"/>
      <c r="FO8" s="60"/>
      <c r="FP8" s="58"/>
      <c r="FQ8" s="58"/>
      <c r="FR8" s="58"/>
      <c r="FS8" s="59"/>
      <c r="FT8" s="60"/>
      <c r="FU8" s="60"/>
      <c r="FV8" s="60"/>
      <c r="FW8" s="60"/>
      <c r="FX8" s="60"/>
      <c r="FY8" s="58"/>
      <c r="FZ8" s="58"/>
      <c r="GA8" s="58"/>
      <c r="GB8" s="59"/>
      <c r="GC8" s="60"/>
      <c r="GD8" s="60"/>
      <c r="GE8" s="60"/>
      <c r="GF8" s="60"/>
      <c r="GG8" s="60"/>
      <c r="GH8" s="58"/>
      <c r="GI8" s="58"/>
      <c r="GJ8" s="58"/>
      <c r="GK8" s="59"/>
      <c r="GL8" s="60"/>
      <c r="GM8" s="60"/>
      <c r="GN8" s="60"/>
      <c r="GO8" s="60"/>
      <c r="GP8" s="60"/>
      <c r="GQ8" s="58"/>
      <c r="GR8" s="58"/>
      <c r="GS8" s="58"/>
      <c r="GT8" s="59"/>
      <c r="GU8" s="60"/>
      <c r="GV8" s="60"/>
      <c r="GW8" s="60"/>
      <c r="GX8" s="60"/>
      <c r="GY8" s="60"/>
      <c r="GZ8" s="58"/>
      <c r="HA8" s="58"/>
      <c r="HB8" s="58"/>
      <c r="HC8" s="59"/>
      <c r="HD8" s="60"/>
      <c r="HE8" s="60"/>
      <c r="HF8" s="60"/>
      <c r="HG8" s="60"/>
      <c r="HH8" s="60"/>
      <c r="HI8" s="58"/>
      <c r="HJ8" s="58"/>
      <c r="HK8" s="58"/>
      <c r="HL8" s="59"/>
      <c r="HM8" s="60"/>
      <c r="HN8" s="60"/>
      <c r="HO8" s="60"/>
      <c r="HP8" s="60"/>
      <c r="HQ8" s="60"/>
      <c r="HR8" s="58"/>
      <c r="HS8" s="58"/>
      <c r="HT8" s="58"/>
      <c r="HU8" s="59"/>
      <c r="HV8" s="60"/>
      <c r="HW8" s="60"/>
      <c r="HX8" s="60"/>
      <c r="HY8" s="60"/>
      <c r="HZ8" s="60"/>
      <c r="IA8" s="58"/>
      <c r="IB8" s="58"/>
      <c r="IC8" s="58"/>
      <c r="ID8" s="59"/>
      <c r="IE8" s="60"/>
      <c r="IF8" s="60"/>
      <c r="IG8" s="60"/>
      <c r="IH8" s="60"/>
      <c r="II8" s="60"/>
      <c r="IJ8" s="58"/>
      <c r="IK8" s="58"/>
      <c r="IL8" s="58"/>
      <c r="IM8" s="59"/>
      <c r="IN8" s="60"/>
      <c r="IO8" s="60"/>
      <c r="IP8" s="60"/>
      <c r="IQ8" s="60"/>
      <c r="IR8" s="60"/>
    </row>
    <row r="9" spans="1:252" x14ac:dyDescent="0.4">
      <c r="A9" s="48" t="s">
        <v>44</v>
      </c>
      <c r="B9" s="58"/>
      <c r="D9" s="59"/>
      <c r="E9" s="60"/>
      <c r="F9" s="60"/>
      <c r="G9" s="60"/>
      <c r="H9" s="60"/>
      <c r="I9" s="60"/>
      <c r="J9" s="58"/>
      <c r="K9" s="58"/>
      <c r="L9" s="58"/>
      <c r="M9" s="59"/>
      <c r="N9" s="60"/>
      <c r="O9" s="60"/>
      <c r="P9" s="60"/>
      <c r="Q9" s="60"/>
      <c r="R9" s="60"/>
      <c r="S9" s="58"/>
      <c r="T9" s="58"/>
      <c r="U9" s="58"/>
      <c r="V9" s="59"/>
      <c r="W9" s="60"/>
      <c r="X9" s="60"/>
      <c r="Y9" s="60"/>
      <c r="Z9" s="60"/>
      <c r="AA9" s="60"/>
      <c r="AB9" s="58"/>
      <c r="AC9" s="58"/>
      <c r="AD9" s="58"/>
      <c r="AE9" s="59"/>
      <c r="AF9" s="60"/>
      <c r="AG9" s="60"/>
      <c r="AH9" s="60"/>
      <c r="AI9" s="60"/>
      <c r="AJ9" s="60"/>
      <c r="AK9" s="58"/>
      <c r="AL9" s="58"/>
      <c r="AM9" s="58"/>
      <c r="AN9" s="59"/>
      <c r="AO9" s="60"/>
      <c r="AP9" s="60"/>
      <c r="AQ9" s="60"/>
      <c r="AR9" s="60"/>
      <c r="AS9" s="60"/>
      <c r="AT9" s="58"/>
      <c r="AU9" s="58"/>
      <c r="AV9" s="58"/>
      <c r="AW9" s="59"/>
      <c r="AX9" s="60"/>
      <c r="AY9" s="60"/>
      <c r="AZ9" s="60"/>
      <c r="BA9" s="60"/>
      <c r="BB9" s="60"/>
      <c r="BC9" s="58"/>
      <c r="BD9" s="58"/>
      <c r="BE9" s="58"/>
      <c r="BF9" s="59"/>
      <c r="BG9" s="60"/>
      <c r="BH9" s="60"/>
      <c r="BI9" s="60"/>
      <c r="BJ9" s="60"/>
      <c r="BK9" s="60"/>
      <c r="BL9" s="58"/>
      <c r="BM9" s="58"/>
      <c r="BN9" s="58"/>
      <c r="BO9" s="59"/>
      <c r="BP9" s="60"/>
      <c r="BQ9" s="60"/>
      <c r="BR9" s="60"/>
      <c r="BS9" s="60"/>
      <c r="BT9" s="60"/>
      <c r="BU9" s="58"/>
      <c r="BV9" s="58"/>
      <c r="BW9" s="58"/>
      <c r="BX9" s="59"/>
      <c r="BY9" s="60"/>
      <c r="BZ9" s="60"/>
      <c r="CA9" s="60"/>
      <c r="CB9" s="60"/>
      <c r="CC9" s="60"/>
      <c r="CD9" s="58"/>
      <c r="CE9" s="58"/>
      <c r="CF9" s="58"/>
      <c r="CG9" s="59"/>
      <c r="CH9" s="60"/>
      <c r="CI9" s="60"/>
      <c r="CJ9" s="60"/>
      <c r="CK9" s="60"/>
      <c r="CL9" s="60"/>
      <c r="CM9" s="58"/>
      <c r="CN9" s="58"/>
      <c r="CO9" s="58"/>
      <c r="CP9" s="59"/>
      <c r="CQ9" s="60"/>
      <c r="CR9" s="60"/>
      <c r="CS9" s="60"/>
      <c r="CT9" s="60"/>
      <c r="CU9" s="60"/>
      <c r="CV9" s="58"/>
      <c r="CW9" s="58"/>
      <c r="CX9" s="58"/>
      <c r="CY9" s="59"/>
      <c r="CZ9" s="60"/>
      <c r="DA9" s="60"/>
      <c r="DB9" s="60"/>
      <c r="DC9" s="60"/>
      <c r="DD9" s="60"/>
      <c r="DE9" s="58"/>
      <c r="DF9" s="58"/>
      <c r="DG9" s="58"/>
      <c r="DH9" s="59"/>
      <c r="DI9" s="60"/>
      <c r="DJ9" s="60"/>
      <c r="DK9" s="60"/>
      <c r="DL9" s="60"/>
      <c r="DM9" s="60"/>
      <c r="DN9" s="58"/>
      <c r="DO9" s="58"/>
      <c r="DP9" s="58"/>
      <c r="DQ9" s="59"/>
      <c r="DR9" s="60"/>
      <c r="DS9" s="60"/>
      <c r="DT9" s="60"/>
      <c r="DU9" s="60"/>
      <c r="DV9" s="60"/>
      <c r="DW9" s="58"/>
      <c r="DX9" s="58"/>
      <c r="DY9" s="58"/>
      <c r="DZ9" s="59"/>
      <c r="EA9" s="60"/>
      <c r="EB9" s="60"/>
      <c r="EC9" s="60"/>
      <c r="ED9" s="60"/>
      <c r="EE9" s="60"/>
      <c r="EF9" s="58"/>
      <c r="EG9" s="58"/>
      <c r="EH9" s="58"/>
      <c r="EI9" s="59"/>
      <c r="EJ9" s="60"/>
      <c r="EK9" s="60"/>
      <c r="EL9" s="60"/>
      <c r="EM9" s="60"/>
      <c r="EN9" s="60"/>
      <c r="EO9" s="58"/>
      <c r="EP9" s="58"/>
      <c r="EQ9" s="58"/>
      <c r="ER9" s="59"/>
      <c r="ES9" s="60"/>
      <c r="ET9" s="60"/>
      <c r="EU9" s="60"/>
      <c r="EV9" s="60"/>
      <c r="EW9" s="60"/>
      <c r="EX9" s="58"/>
      <c r="EY9" s="58"/>
      <c r="EZ9" s="58"/>
      <c r="FA9" s="59"/>
      <c r="FB9" s="60"/>
      <c r="FC9" s="60"/>
      <c r="FD9" s="60"/>
      <c r="FE9" s="60"/>
      <c r="FF9" s="60"/>
      <c r="FG9" s="58"/>
      <c r="FH9" s="58"/>
      <c r="FI9" s="58"/>
      <c r="FJ9" s="59"/>
      <c r="FK9" s="60"/>
      <c r="FL9" s="60"/>
      <c r="FM9" s="60"/>
      <c r="FN9" s="60"/>
      <c r="FO9" s="60"/>
      <c r="FP9" s="58"/>
      <c r="FQ9" s="58"/>
      <c r="FR9" s="58"/>
      <c r="FS9" s="59"/>
      <c r="FT9" s="60"/>
      <c r="FU9" s="60"/>
      <c r="FV9" s="60"/>
      <c r="FW9" s="60"/>
      <c r="FX9" s="60"/>
      <c r="FY9" s="58"/>
      <c r="FZ9" s="58"/>
      <c r="GA9" s="58"/>
      <c r="GB9" s="59"/>
      <c r="GC9" s="60"/>
      <c r="GD9" s="60"/>
      <c r="GE9" s="60"/>
      <c r="GF9" s="60"/>
      <c r="GG9" s="60"/>
      <c r="GH9" s="58"/>
      <c r="GI9" s="58"/>
      <c r="GJ9" s="58"/>
      <c r="GK9" s="59"/>
      <c r="GL9" s="60"/>
      <c r="GM9" s="60"/>
      <c r="GN9" s="60"/>
      <c r="GO9" s="60"/>
      <c r="GP9" s="60"/>
      <c r="GQ9" s="58"/>
      <c r="GR9" s="58"/>
      <c r="GS9" s="58"/>
      <c r="GT9" s="59"/>
      <c r="GU9" s="60"/>
      <c r="GV9" s="60"/>
      <c r="GW9" s="60"/>
      <c r="GX9" s="60"/>
      <c r="GY9" s="60"/>
      <c r="GZ9" s="58"/>
      <c r="HA9" s="58"/>
      <c r="HB9" s="58"/>
      <c r="HC9" s="59"/>
      <c r="HD9" s="60"/>
      <c r="HE9" s="60"/>
      <c r="HF9" s="60"/>
      <c r="HG9" s="60"/>
      <c r="HH9" s="60"/>
      <c r="HI9" s="58"/>
      <c r="HJ9" s="58"/>
      <c r="HK9" s="58"/>
      <c r="HL9" s="59"/>
      <c r="HM9" s="60"/>
      <c r="HN9" s="60"/>
      <c r="HO9" s="60"/>
      <c r="HP9" s="60"/>
      <c r="HQ9" s="60"/>
      <c r="HR9" s="58"/>
      <c r="HS9" s="58"/>
      <c r="HT9" s="58"/>
      <c r="HU9" s="59"/>
      <c r="HV9" s="60"/>
      <c r="HW9" s="60"/>
      <c r="HX9" s="60"/>
      <c r="HY9" s="60"/>
      <c r="HZ9" s="60"/>
      <c r="IA9" s="58"/>
      <c r="IB9" s="58"/>
      <c r="IC9" s="58"/>
      <c r="ID9" s="59"/>
      <c r="IE9" s="60"/>
      <c r="IF9" s="60"/>
      <c r="IG9" s="60"/>
      <c r="IH9" s="60"/>
      <c r="II9" s="60"/>
      <c r="IJ9" s="58"/>
      <c r="IK9" s="58"/>
      <c r="IL9" s="58"/>
      <c r="IM9" s="59"/>
      <c r="IN9" s="60"/>
      <c r="IO9" s="60"/>
      <c r="IP9" s="60"/>
      <c r="IQ9" s="60"/>
      <c r="IR9" s="60"/>
    </row>
    <row r="10" spans="1:252" ht="17.25" customHeight="1" x14ac:dyDescent="0.4">
      <c r="A10" s="48"/>
      <c r="B10" s="48" t="s">
        <v>45</v>
      </c>
      <c r="C10" s="58"/>
      <c r="D10" s="59"/>
      <c r="E10" s="60"/>
      <c r="F10" s="60"/>
      <c r="G10" s="60"/>
      <c r="H10" s="60"/>
      <c r="I10" s="60"/>
      <c r="J10" s="58"/>
      <c r="K10" s="58"/>
      <c r="L10" s="58"/>
      <c r="M10" s="59"/>
      <c r="N10" s="60"/>
      <c r="O10" s="60"/>
      <c r="P10" s="60"/>
      <c r="Q10" s="60"/>
      <c r="R10" s="60"/>
      <c r="S10" s="58"/>
      <c r="T10" s="58"/>
      <c r="U10" s="58"/>
      <c r="V10" s="59"/>
      <c r="W10" s="60"/>
      <c r="X10" s="60"/>
      <c r="Y10" s="60"/>
      <c r="Z10" s="60"/>
      <c r="AA10" s="60"/>
      <c r="AB10" s="58"/>
      <c r="AC10" s="58"/>
      <c r="AD10" s="58"/>
      <c r="AE10" s="59"/>
      <c r="AF10" s="60"/>
      <c r="AG10" s="60"/>
      <c r="AH10" s="60"/>
      <c r="AI10" s="60"/>
      <c r="AJ10" s="60"/>
      <c r="AK10" s="58"/>
      <c r="AL10" s="58"/>
      <c r="AM10" s="58"/>
      <c r="AN10" s="59"/>
      <c r="AO10" s="60"/>
      <c r="AP10" s="60"/>
      <c r="AQ10" s="60"/>
      <c r="AR10" s="60"/>
      <c r="AS10" s="60"/>
      <c r="AT10" s="58"/>
      <c r="AU10" s="58"/>
      <c r="AV10" s="58"/>
      <c r="AW10" s="59"/>
      <c r="AX10" s="60"/>
      <c r="AY10" s="60"/>
      <c r="AZ10" s="60"/>
      <c r="BA10" s="60"/>
      <c r="BB10" s="60"/>
      <c r="BC10" s="58"/>
      <c r="BD10" s="58"/>
      <c r="BE10" s="58"/>
      <c r="BF10" s="59"/>
      <c r="BG10" s="60"/>
      <c r="BH10" s="60"/>
      <c r="BI10" s="60"/>
      <c r="BJ10" s="60"/>
      <c r="BK10" s="60"/>
      <c r="BL10" s="58"/>
      <c r="BM10" s="58"/>
      <c r="BN10" s="58"/>
      <c r="BO10" s="59"/>
      <c r="BP10" s="60"/>
      <c r="BQ10" s="60"/>
      <c r="BR10" s="60"/>
      <c r="BS10" s="60"/>
      <c r="BT10" s="60"/>
      <c r="BU10" s="58"/>
      <c r="BV10" s="58"/>
      <c r="BW10" s="58"/>
      <c r="BX10" s="59"/>
      <c r="BY10" s="60"/>
      <c r="BZ10" s="60"/>
      <c r="CA10" s="60"/>
      <c r="CB10" s="60"/>
      <c r="CC10" s="60"/>
      <c r="CD10" s="58"/>
      <c r="CE10" s="58"/>
      <c r="CF10" s="58"/>
      <c r="CG10" s="59"/>
      <c r="CH10" s="60"/>
      <c r="CI10" s="60"/>
      <c r="CJ10" s="60"/>
      <c r="CK10" s="60"/>
      <c r="CL10" s="60"/>
      <c r="CM10" s="58"/>
      <c r="CN10" s="58"/>
      <c r="CO10" s="58"/>
      <c r="CP10" s="59"/>
      <c r="CQ10" s="60"/>
      <c r="CR10" s="60"/>
      <c r="CS10" s="60"/>
      <c r="CT10" s="60"/>
      <c r="CU10" s="60"/>
      <c r="CV10" s="58"/>
      <c r="CW10" s="58"/>
      <c r="CX10" s="58"/>
      <c r="CY10" s="59"/>
      <c r="CZ10" s="60"/>
      <c r="DA10" s="60"/>
      <c r="DB10" s="60"/>
      <c r="DC10" s="60"/>
      <c r="DD10" s="60"/>
      <c r="DE10" s="58"/>
      <c r="DF10" s="58"/>
      <c r="DG10" s="58"/>
      <c r="DH10" s="59"/>
      <c r="DI10" s="60"/>
      <c r="DJ10" s="60"/>
      <c r="DK10" s="60"/>
      <c r="DL10" s="60"/>
      <c r="DM10" s="60"/>
      <c r="DN10" s="58"/>
      <c r="DO10" s="58"/>
      <c r="DP10" s="58"/>
      <c r="DQ10" s="59"/>
      <c r="DR10" s="60"/>
      <c r="DS10" s="60"/>
      <c r="DT10" s="60"/>
      <c r="DU10" s="60"/>
      <c r="DV10" s="60"/>
      <c r="DW10" s="58"/>
      <c r="DX10" s="58"/>
      <c r="DY10" s="58"/>
      <c r="DZ10" s="59"/>
      <c r="EA10" s="60"/>
      <c r="EB10" s="60"/>
      <c r="EC10" s="60"/>
      <c r="ED10" s="60"/>
      <c r="EE10" s="60"/>
      <c r="EF10" s="58"/>
      <c r="EG10" s="58"/>
      <c r="EH10" s="58"/>
      <c r="EI10" s="59"/>
      <c r="EJ10" s="60"/>
      <c r="EK10" s="60"/>
      <c r="EL10" s="60"/>
      <c r="EM10" s="60"/>
      <c r="EN10" s="60"/>
      <c r="EO10" s="58"/>
      <c r="EP10" s="58"/>
      <c r="EQ10" s="58"/>
      <c r="ER10" s="59"/>
      <c r="ES10" s="60"/>
      <c r="ET10" s="60"/>
      <c r="EU10" s="60"/>
      <c r="EV10" s="60"/>
      <c r="EW10" s="60"/>
      <c r="EX10" s="58"/>
      <c r="EY10" s="58"/>
      <c r="EZ10" s="58"/>
      <c r="FA10" s="59"/>
      <c r="FB10" s="60"/>
      <c r="FC10" s="60"/>
      <c r="FD10" s="60"/>
      <c r="FE10" s="60"/>
      <c r="FF10" s="60"/>
      <c r="FG10" s="58"/>
      <c r="FH10" s="58"/>
      <c r="FI10" s="58"/>
      <c r="FJ10" s="59"/>
      <c r="FK10" s="60"/>
      <c r="FL10" s="60"/>
      <c r="FM10" s="60"/>
      <c r="FN10" s="60"/>
      <c r="FO10" s="60"/>
      <c r="FP10" s="58"/>
      <c r="FQ10" s="58"/>
      <c r="FR10" s="58"/>
      <c r="FS10" s="59"/>
      <c r="FT10" s="60"/>
      <c r="FU10" s="60"/>
      <c r="FV10" s="60"/>
      <c r="FW10" s="60"/>
      <c r="FX10" s="60"/>
      <c r="FY10" s="58"/>
      <c r="FZ10" s="58"/>
      <c r="GA10" s="58"/>
      <c r="GB10" s="59"/>
      <c r="GC10" s="60"/>
      <c r="GD10" s="60"/>
      <c r="GE10" s="60"/>
      <c r="GF10" s="60"/>
      <c r="GG10" s="60"/>
      <c r="GH10" s="58"/>
      <c r="GI10" s="58"/>
      <c r="GJ10" s="58"/>
      <c r="GK10" s="59"/>
      <c r="GL10" s="60"/>
      <c r="GM10" s="60"/>
      <c r="GN10" s="60"/>
      <c r="GO10" s="60"/>
      <c r="GP10" s="60"/>
      <c r="GQ10" s="58"/>
      <c r="GR10" s="58"/>
      <c r="GS10" s="58"/>
      <c r="GT10" s="59"/>
      <c r="GU10" s="60"/>
      <c r="GV10" s="60"/>
      <c r="GW10" s="60"/>
      <c r="GX10" s="60"/>
      <c r="GY10" s="60"/>
      <c r="GZ10" s="58"/>
      <c r="HA10" s="58"/>
      <c r="HB10" s="58"/>
      <c r="HC10" s="59"/>
      <c r="HD10" s="60"/>
      <c r="HE10" s="60"/>
      <c r="HF10" s="60"/>
      <c r="HG10" s="60"/>
      <c r="HH10" s="60"/>
      <c r="HI10" s="58"/>
      <c r="HJ10" s="58"/>
      <c r="HK10" s="58"/>
      <c r="HL10" s="59"/>
      <c r="HM10" s="60"/>
      <c r="HN10" s="60"/>
      <c r="HO10" s="60"/>
      <c r="HP10" s="60"/>
      <c r="HQ10" s="60"/>
      <c r="HR10" s="58"/>
      <c r="HS10" s="58"/>
      <c r="HT10" s="58"/>
      <c r="HU10" s="59"/>
      <c r="HV10" s="60"/>
      <c r="HW10" s="60"/>
      <c r="HX10" s="60"/>
      <c r="HY10" s="60"/>
      <c r="HZ10" s="60"/>
      <c r="IA10" s="58"/>
      <c r="IB10" s="58"/>
      <c r="IC10" s="58"/>
      <c r="ID10" s="59"/>
      <c r="IE10" s="60"/>
      <c r="IF10" s="60"/>
      <c r="IG10" s="60"/>
      <c r="IH10" s="60"/>
      <c r="II10" s="60"/>
      <c r="IJ10" s="58"/>
      <c r="IK10" s="58"/>
      <c r="IL10" s="58"/>
      <c r="IM10" s="59"/>
      <c r="IN10" s="60"/>
      <c r="IO10" s="60"/>
      <c r="IP10" s="60"/>
      <c r="IQ10" s="60"/>
      <c r="IR10" s="60"/>
    </row>
    <row r="11" spans="1:252" s="48" customFormat="1" x14ac:dyDescent="0.4">
      <c r="C11" s="49"/>
    </row>
    <row r="12" spans="1:252" s="48" customFormat="1" x14ac:dyDescent="0.4">
      <c r="A12" s="48" t="s">
        <v>15</v>
      </c>
      <c r="C12" s="49"/>
    </row>
    <row r="13" spans="1:252" s="48" customFormat="1" x14ac:dyDescent="0.4">
      <c r="B13" s="48" t="s">
        <v>16</v>
      </c>
      <c r="C13" s="49"/>
    </row>
    <row r="14" spans="1:252" s="48" customFormat="1" x14ac:dyDescent="0.4">
      <c r="C14" s="49"/>
    </row>
    <row r="15" spans="1:252" x14ac:dyDescent="0.4">
      <c r="A15" s="61" t="s">
        <v>17</v>
      </c>
      <c r="B15" s="52"/>
      <c r="C15" s="49"/>
      <c r="D15" s="62"/>
      <c r="E15" s="52"/>
      <c r="F15" s="52"/>
      <c r="G15" s="52"/>
      <c r="H15" s="63"/>
      <c r="I15" s="63"/>
      <c r="J15" s="63"/>
      <c r="K15" s="63"/>
      <c r="L15" s="63"/>
      <c r="O15" s="63"/>
      <c r="T15" s="64"/>
      <c r="U15" s="64"/>
      <c r="V15" s="64"/>
      <c r="W15" s="64"/>
      <c r="X15" s="64"/>
      <c r="AC15" s="50"/>
      <c r="AE15" s="50"/>
    </row>
    <row r="16" spans="1:252" x14ac:dyDescent="0.4">
      <c r="A16" s="61"/>
      <c r="B16" s="62" t="s">
        <v>18</v>
      </c>
      <c r="C16" s="49"/>
      <c r="D16" s="62"/>
      <c r="E16" s="52"/>
      <c r="F16" s="52"/>
      <c r="G16" s="52"/>
      <c r="H16" s="63"/>
      <c r="I16" s="63"/>
      <c r="J16" s="63"/>
      <c r="K16" s="63"/>
      <c r="L16" s="63"/>
      <c r="O16" s="63"/>
      <c r="T16" s="64"/>
      <c r="U16" s="64"/>
      <c r="V16" s="64"/>
      <c r="W16" s="64"/>
      <c r="X16" s="64"/>
      <c r="AC16" s="50"/>
      <c r="AE16" s="50"/>
    </row>
    <row r="17" spans="1:53" x14ac:dyDescent="0.4">
      <c r="A17" s="61"/>
      <c r="B17" s="62" t="s">
        <v>19</v>
      </c>
      <c r="C17" s="49"/>
      <c r="D17" s="62"/>
      <c r="E17" s="52"/>
      <c r="F17" s="52"/>
      <c r="G17" s="52"/>
      <c r="H17" s="63"/>
      <c r="I17" s="63"/>
      <c r="J17" s="63"/>
      <c r="K17" s="63"/>
      <c r="L17" s="63"/>
      <c r="O17" s="63"/>
      <c r="T17" s="64"/>
      <c r="U17" s="64"/>
      <c r="V17" s="64"/>
      <c r="W17" s="64"/>
      <c r="X17" s="64"/>
      <c r="AC17" s="50"/>
      <c r="AE17" s="50"/>
    </row>
    <row r="18" spans="1:53" x14ac:dyDescent="0.4">
      <c r="A18" s="61"/>
      <c r="B18" s="62" t="s">
        <v>20</v>
      </c>
      <c r="C18" s="49"/>
      <c r="D18" s="62"/>
      <c r="E18" s="52"/>
      <c r="F18" s="52"/>
      <c r="G18" s="52"/>
      <c r="H18" s="63"/>
      <c r="I18" s="63"/>
      <c r="J18" s="63"/>
      <c r="K18" s="63"/>
      <c r="L18" s="63"/>
      <c r="O18" s="63"/>
      <c r="T18" s="64"/>
      <c r="U18" s="64"/>
      <c r="V18" s="64"/>
      <c r="W18" s="64"/>
      <c r="X18" s="64"/>
      <c r="AC18" s="50"/>
      <c r="AE18" s="50"/>
    </row>
    <row r="19" spans="1:53" x14ac:dyDescent="0.4">
      <c r="A19" s="61"/>
      <c r="B19" s="62" t="s">
        <v>21</v>
      </c>
      <c r="C19" s="49"/>
      <c r="D19" s="62"/>
      <c r="E19" s="52"/>
      <c r="F19" s="52"/>
      <c r="G19" s="52"/>
      <c r="H19" s="63"/>
      <c r="I19" s="63"/>
      <c r="J19" s="63"/>
      <c r="K19" s="63"/>
      <c r="L19" s="63"/>
      <c r="O19" s="63"/>
      <c r="T19" s="64"/>
      <c r="U19" s="64"/>
      <c r="V19" s="64"/>
      <c r="W19" s="64"/>
      <c r="X19" s="64"/>
      <c r="AC19" s="50"/>
      <c r="AE19" s="50"/>
    </row>
    <row r="20" spans="1:53" x14ac:dyDescent="0.4">
      <c r="A20" s="61"/>
      <c r="B20" s="62" t="s">
        <v>22</v>
      </c>
      <c r="D20" s="62"/>
      <c r="E20" s="52"/>
      <c r="F20" s="52"/>
      <c r="G20" s="52"/>
      <c r="H20" s="63"/>
      <c r="I20" s="63"/>
      <c r="J20" s="63"/>
      <c r="K20" s="63"/>
      <c r="L20" s="63"/>
      <c r="O20" s="63"/>
      <c r="T20" s="64"/>
      <c r="U20" s="64"/>
      <c r="V20" s="64"/>
      <c r="W20" s="64"/>
      <c r="X20" s="64"/>
      <c r="AC20" s="50"/>
      <c r="AE20" s="50"/>
    </row>
    <row r="21" spans="1:53" x14ac:dyDescent="0.4">
      <c r="A21" s="61"/>
      <c r="B21" s="52"/>
      <c r="C21" s="49"/>
      <c r="D21" s="62" t="s">
        <v>23</v>
      </c>
      <c r="E21" s="52"/>
      <c r="F21" s="52"/>
      <c r="G21" s="52"/>
      <c r="H21" s="63"/>
      <c r="I21" s="63"/>
      <c r="J21" s="63"/>
      <c r="K21" s="63"/>
      <c r="L21" s="63"/>
      <c r="O21" s="63"/>
      <c r="T21" s="64"/>
      <c r="U21" s="64"/>
      <c r="V21" s="64"/>
      <c r="W21" s="64"/>
      <c r="X21" s="64"/>
      <c r="AC21" s="50"/>
      <c r="AE21" s="50"/>
    </row>
    <row r="22" spans="1:53" x14ac:dyDescent="0.4">
      <c r="A22" s="61"/>
      <c r="B22" s="52"/>
      <c r="C22" s="49"/>
      <c r="D22" s="62"/>
      <c r="E22" s="52"/>
      <c r="F22" s="52"/>
      <c r="G22" s="52"/>
      <c r="H22" s="63"/>
      <c r="I22" s="63"/>
      <c r="J22" s="63"/>
      <c r="K22" s="63"/>
      <c r="L22" s="63"/>
      <c r="O22" s="63"/>
      <c r="T22" s="64"/>
      <c r="U22" s="64"/>
      <c r="V22" s="64"/>
      <c r="W22" s="64"/>
      <c r="X22" s="64"/>
      <c r="AC22" s="50"/>
      <c r="AE22" s="50"/>
    </row>
    <row r="23" spans="1:53" x14ac:dyDescent="0.4">
      <c r="A23" s="61"/>
      <c r="B23" s="52"/>
      <c r="C23" s="49"/>
      <c r="D23" s="62"/>
      <c r="E23" s="52"/>
      <c r="F23" s="52"/>
      <c r="G23" s="52"/>
      <c r="H23" s="63"/>
      <c r="I23" s="63"/>
      <c r="J23" s="63"/>
      <c r="K23" s="63"/>
      <c r="L23" s="63"/>
      <c r="O23" s="63"/>
      <c r="T23" s="64"/>
      <c r="U23" s="64"/>
      <c r="V23" s="64"/>
      <c r="W23" s="64"/>
      <c r="X23" s="64"/>
      <c r="AC23" s="50"/>
      <c r="AE23" s="50"/>
    </row>
    <row r="24" spans="1:53" x14ac:dyDescent="0.4">
      <c r="A24" s="61" t="s">
        <v>46</v>
      </c>
      <c r="B24" s="65"/>
      <c r="C24" s="65"/>
      <c r="D24" s="65"/>
      <c r="E24" s="66"/>
      <c r="F24" s="65"/>
      <c r="G24" s="65"/>
      <c r="H24" s="65"/>
      <c r="I24" s="65"/>
      <c r="J24" s="65"/>
      <c r="K24" s="65"/>
      <c r="L24" s="52"/>
      <c r="M24" s="52"/>
    </row>
    <row r="25" spans="1:53" x14ac:dyDescent="0.4">
      <c r="A25" s="67"/>
      <c r="B25" s="65"/>
      <c r="D25" s="69"/>
      <c r="E25" s="70"/>
      <c r="F25" s="69"/>
      <c r="G25" s="68"/>
      <c r="H25" s="68"/>
      <c r="I25" s="65"/>
      <c r="J25" s="65"/>
      <c r="K25" s="68"/>
      <c r="L25" s="52"/>
      <c r="M25" s="52"/>
    </row>
    <row r="26" spans="1:53" x14ac:dyDescent="0.4">
      <c r="A26" s="67"/>
      <c r="B26" s="65"/>
      <c r="C26" s="70" t="s">
        <v>24</v>
      </c>
      <c r="D26" s="70" t="s">
        <v>26</v>
      </c>
      <c r="E26" s="70"/>
      <c r="F26" s="69"/>
      <c r="G26" s="77"/>
      <c r="I26" s="65"/>
      <c r="J26" s="65"/>
      <c r="K26" s="68"/>
      <c r="L26" s="52"/>
      <c r="M26" s="52"/>
    </row>
    <row r="27" spans="1:53" x14ac:dyDescent="0.4">
      <c r="A27" s="67"/>
      <c r="B27" s="65"/>
      <c r="C27" s="67" t="s">
        <v>28</v>
      </c>
      <c r="D27" s="65"/>
      <c r="E27" s="66"/>
      <c r="F27" s="65"/>
      <c r="G27" s="71">
        <v>0.25</v>
      </c>
      <c r="H27" s="72"/>
      <c r="I27" s="65"/>
      <c r="J27" s="73"/>
      <c r="K27" s="73"/>
      <c r="L27" s="52"/>
      <c r="M27" s="52"/>
      <c r="Q27" s="73">
        <v>0.38400000000000001</v>
      </c>
      <c r="R27" s="72"/>
    </row>
    <row r="28" spans="1:53" x14ac:dyDescent="0.4">
      <c r="A28" s="67"/>
      <c r="B28" s="65"/>
      <c r="C28" s="67" t="s">
        <v>30</v>
      </c>
      <c r="D28" s="65"/>
      <c r="E28" s="66"/>
      <c r="F28" s="65"/>
      <c r="G28" s="71">
        <v>0.25</v>
      </c>
      <c r="H28" s="63"/>
      <c r="I28" s="65"/>
      <c r="J28" s="73"/>
      <c r="K28" s="65"/>
      <c r="L28" s="52"/>
      <c r="M28" s="52"/>
      <c r="Q28" s="73"/>
      <c r="R28" s="73"/>
    </row>
    <row r="29" spans="1:53" x14ac:dyDescent="0.4">
      <c r="A29" s="67"/>
      <c r="B29" s="65"/>
      <c r="C29" s="67" t="s">
        <v>48</v>
      </c>
      <c r="D29" s="65"/>
      <c r="E29" s="66"/>
      <c r="F29" s="65"/>
      <c r="G29" s="71">
        <v>1.5</v>
      </c>
      <c r="H29" s="63"/>
      <c r="I29" s="65"/>
      <c r="J29" s="73"/>
      <c r="K29" s="65"/>
      <c r="L29" s="52"/>
      <c r="M29" s="52"/>
      <c r="Q29" s="73"/>
      <c r="R29" s="73"/>
    </row>
    <row r="30" spans="1:53" x14ac:dyDescent="0.4">
      <c r="A30" s="67"/>
      <c r="B30" s="65"/>
      <c r="C30" s="67"/>
      <c r="D30" s="65"/>
      <c r="E30" s="66"/>
      <c r="F30" s="65"/>
      <c r="G30" s="71"/>
      <c r="H30" s="63"/>
      <c r="I30" s="65"/>
      <c r="J30" s="73"/>
      <c r="K30" s="65"/>
      <c r="L30" s="52"/>
      <c r="M30" s="52"/>
      <c r="Q30" s="73"/>
      <c r="R30" s="73"/>
    </row>
    <row r="31" spans="1:53" x14ac:dyDescent="0.4">
      <c r="A31" s="67" t="s">
        <v>47</v>
      </c>
      <c r="B31" s="65"/>
      <c r="C31" s="67"/>
      <c r="D31" s="65"/>
      <c r="E31" s="66"/>
      <c r="F31" s="65"/>
      <c r="G31" s="63"/>
      <c r="H31" s="63"/>
      <c r="I31" s="65"/>
      <c r="J31" s="73"/>
      <c r="K31" s="65"/>
      <c r="L31" s="52"/>
      <c r="M31" s="52"/>
      <c r="Q31" s="73"/>
      <c r="R31" s="73"/>
    </row>
    <row r="32" spans="1:53" x14ac:dyDescent="0.4">
      <c r="A32" s="67" t="s">
        <v>31</v>
      </c>
      <c r="B32" s="65"/>
      <c r="C32" s="65"/>
      <c r="D32" s="65"/>
      <c r="E32" s="66"/>
      <c r="F32" s="65"/>
      <c r="G32" s="65"/>
      <c r="H32" s="65"/>
      <c r="I32" s="65"/>
      <c r="J32" s="65"/>
      <c r="K32" s="65"/>
      <c r="L32" s="52"/>
      <c r="M32" s="52"/>
      <c r="S32" s="46"/>
      <c r="BA32" s="45"/>
    </row>
    <row r="33" spans="1:53" x14ac:dyDescent="0.4">
      <c r="A33" s="67" t="s">
        <v>33</v>
      </c>
      <c r="B33" s="65"/>
      <c r="C33" s="65"/>
      <c r="D33" s="65"/>
      <c r="E33" s="66"/>
      <c r="F33" s="65"/>
      <c r="G33" s="65"/>
      <c r="H33" s="65"/>
      <c r="I33" s="65"/>
      <c r="J33" s="65"/>
      <c r="K33" s="65"/>
      <c r="L33" s="52"/>
      <c r="M33" s="52"/>
      <c r="S33" s="46"/>
      <c r="BA33" s="45"/>
    </row>
    <row r="34" spans="1:53" x14ac:dyDescent="0.4">
      <c r="B34" s="65"/>
      <c r="C34" s="65"/>
      <c r="D34" s="65"/>
      <c r="E34" s="66"/>
      <c r="F34" s="65"/>
      <c r="G34" s="65"/>
      <c r="H34" s="65"/>
      <c r="I34" s="65"/>
      <c r="J34" s="65"/>
      <c r="K34" s="65"/>
      <c r="L34" s="52"/>
      <c r="M34" s="52"/>
      <c r="S34" s="46"/>
      <c r="BA34" s="45"/>
    </row>
    <row r="35" spans="1:53" x14ac:dyDescent="0.4">
      <c r="A35" s="61"/>
      <c r="B35" s="65"/>
      <c r="C35" s="65"/>
      <c r="D35" s="65"/>
      <c r="E35" s="66"/>
      <c r="F35" s="65"/>
      <c r="G35" s="65"/>
      <c r="H35" s="65"/>
      <c r="I35" s="65"/>
      <c r="J35" s="65"/>
      <c r="K35" s="65"/>
      <c r="L35" s="52"/>
      <c r="M35" s="52"/>
    </row>
    <row r="36" spans="1:53" x14ac:dyDescent="0.4">
      <c r="A36" s="51"/>
      <c r="B36" s="65" t="s">
        <v>34</v>
      </c>
      <c r="C36" s="65"/>
      <c r="D36" s="65"/>
      <c r="E36" s="66"/>
      <c r="F36" s="65"/>
      <c r="G36" s="65"/>
      <c r="H36" s="65"/>
      <c r="I36" s="65"/>
      <c r="J36" s="65"/>
      <c r="K36" s="65"/>
      <c r="L36" s="52"/>
      <c r="M36" s="52"/>
    </row>
    <row r="37" spans="1:53" x14ac:dyDescent="0.4">
      <c r="A37" s="51"/>
      <c r="B37" s="65"/>
      <c r="C37" s="65"/>
      <c r="D37" s="65"/>
      <c r="E37" s="66"/>
      <c r="F37" s="65"/>
      <c r="G37" s="65"/>
      <c r="H37" s="65"/>
      <c r="I37" s="65"/>
      <c r="J37" s="65"/>
      <c r="K37" s="65"/>
      <c r="L37" s="52"/>
      <c r="M37" s="52"/>
    </row>
    <row r="38" spans="1:53" x14ac:dyDescent="0.4">
      <c r="A38" s="51"/>
      <c r="B38" s="65"/>
      <c r="C38" s="65"/>
      <c r="D38" s="65"/>
      <c r="E38" s="66"/>
      <c r="F38" s="65"/>
      <c r="G38" s="65"/>
      <c r="H38" s="65"/>
      <c r="I38" s="65"/>
      <c r="J38" s="65"/>
      <c r="K38" s="65"/>
      <c r="L38" s="52"/>
      <c r="M38" s="52"/>
    </row>
    <row r="39" spans="1:53" ht="12.75" customHeight="1" x14ac:dyDescent="0.4">
      <c r="A39" s="74"/>
    </row>
    <row r="40" spans="1:53" ht="12.75" customHeight="1" x14ac:dyDescent="0.4"/>
    <row r="41" spans="1:53" ht="12.75" customHeight="1" x14ac:dyDescent="0.4">
      <c r="B41" s="63"/>
    </row>
    <row r="42" spans="1:53" ht="12.75" customHeight="1" x14ac:dyDescent="0.4"/>
    <row r="46" spans="1:53" x14ac:dyDescent="0.4">
      <c r="B46" s="75"/>
    </row>
    <row r="47" spans="1:53" x14ac:dyDescent="0.4">
      <c r="B47" s="76"/>
    </row>
    <row r="48" spans="1:53" x14ac:dyDescent="0.4">
      <c r="B48" s="76"/>
    </row>
    <row r="49" spans="2:2" x14ac:dyDescent="0.4">
      <c r="B49" s="76"/>
    </row>
    <row r="50" spans="2:2" x14ac:dyDescent="0.4">
      <c r="B50" s="76"/>
    </row>
  </sheetData>
  <pageMargins left="0" right="0" top="0.75" bottom="0.5" header="0.5" footer="0.5"/>
  <pageSetup scale="81" orientation="portrait" r:id="rId1"/>
  <headerFooter alignWithMargins="0"/>
  <rowBreaks count="1" manualBreakCount="1">
    <brk id="38" max="15"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S38"/>
  <sheetViews>
    <sheetView showGridLines="0" tabSelected="1" zoomScaleNormal="100" workbookViewId="0">
      <selection activeCell="D6" sqref="D6"/>
    </sheetView>
  </sheetViews>
  <sheetFormatPr defaultColWidth="9.1328125" defaultRowHeight="13.15" x14ac:dyDescent="0.4"/>
  <cols>
    <col min="1" max="1" width="6.73046875" style="83" customWidth="1"/>
    <col min="2" max="2" width="7.265625" style="83" customWidth="1"/>
    <col min="3" max="3" width="8.86328125" style="83" customWidth="1"/>
    <col min="4" max="4" width="3.86328125" style="83" bestFit="1" customWidth="1"/>
    <col min="5" max="5" width="25.86328125" style="83" customWidth="1"/>
    <col min="6" max="8" width="12.59765625" style="83" customWidth="1"/>
    <col min="9" max="9" width="19.59765625" style="83" customWidth="1"/>
    <col min="10" max="10" width="12.59765625" style="83" customWidth="1"/>
    <col min="11" max="13" width="6.3984375" style="83" customWidth="1"/>
    <col min="14" max="14" width="6.3984375" style="83" hidden="1" customWidth="1"/>
    <col min="15" max="15" width="16.265625" style="83" hidden="1" customWidth="1"/>
    <col min="16" max="16" width="9.3984375" style="83" hidden="1" customWidth="1"/>
    <col min="17" max="17" width="1.86328125" style="83" hidden="1" customWidth="1"/>
    <col min="18" max="19" width="6.3984375" style="83" hidden="1" customWidth="1"/>
    <col min="20" max="20" width="10.3984375" style="83" hidden="1" customWidth="1"/>
    <col min="21" max="21" width="6.3984375" style="85" hidden="1" customWidth="1"/>
    <col min="22" max="22" width="9.1328125" style="85"/>
    <col min="23" max="23" width="9.1328125" style="84"/>
    <col min="24" max="24" width="8.86328125" style="85" customWidth="1"/>
    <col min="25" max="25" width="9" style="85" customWidth="1"/>
    <col min="26" max="27" width="5.73046875" style="85" bestFit="1" customWidth="1"/>
    <col min="28" max="54" width="9.1328125" style="85"/>
    <col min="55" max="16384" width="9.1328125" style="83"/>
  </cols>
  <sheetData>
    <row r="1" spans="1:253" x14ac:dyDescent="0.4">
      <c r="A1" s="81" t="s">
        <v>76</v>
      </c>
      <c r="F1" s="84"/>
      <c r="G1" s="84"/>
      <c r="H1" s="85">
        <v>1.0125</v>
      </c>
      <c r="I1" s="84"/>
      <c r="J1" s="84"/>
      <c r="K1" s="84"/>
      <c r="L1" s="84"/>
      <c r="M1" s="84"/>
      <c r="N1" s="84"/>
      <c r="O1" s="84"/>
      <c r="P1" s="84"/>
    </row>
    <row r="2" spans="1:253" x14ac:dyDescent="0.4">
      <c r="A2" s="81" t="s">
        <v>92</v>
      </c>
      <c r="B2" s="82"/>
      <c r="C2" s="82"/>
      <c r="D2" s="82"/>
      <c r="F2" s="86"/>
      <c r="G2" s="86"/>
      <c r="H2" s="82"/>
      <c r="I2" s="86"/>
      <c r="J2" s="86"/>
      <c r="K2" s="86"/>
      <c r="L2" s="86"/>
      <c r="M2" s="86"/>
      <c r="N2" s="86"/>
      <c r="O2" s="87" t="s">
        <v>77</v>
      </c>
      <c r="P2" s="86"/>
    </row>
    <row r="3" spans="1:253" x14ac:dyDescent="0.4">
      <c r="A3" s="88" t="s">
        <v>1</v>
      </c>
      <c r="B3" s="82"/>
      <c r="C3" s="82"/>
      <c r="D3" s="82"/>
      <c r="F3" s="86"/>
      <c r="G3" s="86"/>
      <c r="H3" s="82"/>
      <c r="I3" s="86"/>
      <c r="J3" s="86"/>
      <c r="K3" s="86"/>
      <c r="L3" s="86"/>
      <c r="M3" s="86"/>
      <c r="N3" s="86"/>
      <c r="O3" s="86"/>
      <c r="P3" s="86"/>
    </row>
    <row r="4" spans="1:253" x14ac:dyDescent="0.4">
      <c r="A4" s="89" t="s">
        <v>2</v>
      </c>
      <c r="B4" s="82"/>
      <c r="C4" s="82"/>
      <c r="D4" s="82"/>
      <c r="F4" s="86"/>
      <c r="G4" s="86"/>
      <c r="H4" s="82"/>
      <c r="I4" s="86"/>
      <c r="J4" s="86"/>
      <c r="K4" s="86"/>
      <c r="L4" s="86"/>
      <c r="M4" s="86"/>
      <c r="N4" s="86"/>
      <c r="O4" s="86"/>
      <c r="P4" s="86"/>
    </row>
    <row r="5" spans="1:253" x14ac:dyDescent="0.4">
      <c r="A5" s="81"/>
      <c r="B5" s="81"/>
      <c r="C5" s="82"/>
      <c r="D5" s="82"/>
      <c r="E5" s="81"/>
      <c r="F5" s="86"/>
      <c r="G5" s="86"/>
      <c r="H5" s="82"/>
      <c r="I5" s="86"/>
      <c r="J5" s="86"/>
      <c r="K5" s="86"/>
      <c r="L5" s="86"/>
      <c r="M5" s="86"/>
      <c r="N5" s="86"/>
      <c r="O5" s="86"/>
      <c r="P5" s="86"/>
    </row>
    <row r="6" spans="1:253" ht="79.150000000000006" thickBot="1" x14ac:dyDescent="0.45">
      <c r="A6" s="90" t="s">
        <v>3</v>
      </c>
      <c r="B6" s="90" t="s">
        <v>4</v>
      </c>
      <c r="C6" s="90" t="s">
        <v>69</v>
      </c>
      <c r="D6" s="91" t="s">
        <v>85</v>
      </c>
      <c r="E6" s="92" t="s">
        <v>70</v>
      </c>
      <c r="F6" s="93" t="s">
        <v>74</v>
      </c>
      <c r="G6" s="93" t="s">
        <v>8</v>
      </c>
      <c r="H6" s="93" t="s">
        <v>58</v>
      </c>
      <c r="I6" s="93" t="str">
        <f>"Non-taxable fringe benefits: Health &amp; Welfare ("&amp;TEXT(P8,"$#,###.00")&amp;") &amp; Pension ("&amp;TEXT(P10,"$#,###.00")&amp;") &amp; HRA ("&amp;TEXT(P9,"$#,###.00")&amp;") &amp; Training ("&amp;TEXT(P12,"$#,##0.00")&amp;")"</f>
        <v>Non-taxable fringe benefits: Health &amp; Welfare ($10.98) &amp; Pension ($14.87) &amp; HRA ($1.00) &amp; Training ($0.81)</v>
      </c>
      <c r="J6" s="93" t="s">
        <v>11</v>
      </c>
      <c r="K6" s="94"/>
      <c r="L6" s="94"/>
      <c r="M6" s="94"/>
      <c r="N6" s="94"/>
      <c r="O6" s="94"/>
      <c r="P6" s="94"/>
      <c r="Q6" s="94"/>
      <c r="R6" s="94"/>
      <c r="S6" s="95"/>
      <c r="T6" s="95"/>
      <c r="U6" s="95"/>
      <c r="AS6" s="83"/>
      <c r="AT6" s="83"/>
      <c r="AU6" s="83"/>
      <c r="AV6" s="83"/>
      <c r="AW6" s="83"/>
      <c r="AX6" s="83"/>
      <c r="AY6" s="83"/>
      <c r="AZ6" s="83"/>
      <c r="BA6" s="83"/>
      <c r="BB6" s="83"/>
    </row>
    <row r="7" spans="1:253" ht="26.65" thickBot="1" x14ac:dyDescent="0.45">
      <c r="A7" s="96" t="s">
        <v>12</v>
      </c>
      <c r="B7" s="96">
        <v>2</v>
      </c>
      <c r="C7" s="96" t="s">
        <v>13</v>
      </c>
      <c r="D7" s="97" t="s">
        <v>86</v>
      </c>
      <c r="E7" s="98" t="s">
        <v>14</v>
      </c>
      <c r="F7" s="79">
        <f>$P$7</f>
        <v>51.21</v>
      </c>
      <c r="G7" s="79">
        <f>F7-H7</f>
        <v>57.45</v>
      </c>
      <c r="H7" s="79">
        <f>-$P$11</f>
        <v>-6.24</v>
      </c>
      <c r="I7" s="79">
        <f>$P$8+$P$9+$P$10+$P$12+$P$13</f>
        <v>28.41</v>
      </c>
      <c r="J7" s="79">
        <f>F7+I7</f>
        <v>79.62</v>
      </c>
      <c r="K7" s="99"/>
      <c r="L7" s="99"/>
      <c r="M7" s="99"/>
      <c r="N7" s="100"/>
      <c r="O7" s="101" t="s">
        <v>54</v>
      </c>
      <c r="P7" s="102">
        <v>51.21</v>
      </c>
      <c r="Q7" s="103"/>
      <c r="R7" s="103" t="s">
        <v>90</v>
      </c>
      <c r="S7" s="103"/>
      <c r="T7" s="99"/>
      <c r="U7" s="99"/>
      <c r="V7" s="99"/>
      <c r="W7" s="100"/>
      <c r="X7" s="103"/>
      <c r="Y7" s="103"/>
      <c r="Z7" s="103"/>
      <c r="AA7" s="103"/>
      <c r="AB7" s="103"/>
      <c r="AC7" s="99"/>
      <c r="AD7" s="99"/>
      <c r="AE7" s="99"/>
      <c r="AF7" s="100"/>
      <c r="AG7" s="103"/>
      <c r="AH7" s="103"/>
      <c r="AI7" s="103"/>
      <c r="AJ7" s="103"/>
      <c r="AK7" s="103"/>
      <c r="AL7" s="99"/>
      <c r="AM7" s="99"/>
      <c r="AN7" s="99"/>
      <c r="AO7" s="100"/>
      <c r="AP7" s="103"/>
      <c r="AQ7" s="103"/>
      <c r="AR7" s="103"/>
      <c r="AS7" s="103"/>
      <c r="AT7" s="103"/>
      <c r="AU7" s="99"/>
      <c r="AV7" s="99"/>
      <c r="AW7" s="99"/>
      <c r="AX7" s="100"/>
      <c r="AY7" s="103"/>
      <c r="AZ7" s="103"/>
      <c r="BA7" s="103"/>
      <c r="BB7" s="103"/>
      <c r="BC7" s="103"/>
      <c r="BD7" s="99"/>
      <c r="BE7" s="99"/>
      <c r="BF7" s="99"/>
      <c r="BG7" s="100"/>
      <c r="BH7" s="103"/>
      <c r="BI7" s="103"/>
      <c r="BJ7" s="103"/>
      <c r="BK7" s="103"/>
      <c r="BL7" s="103"/>
      <c r="BM7" s="99"/>
      <c r="BN7" s="99"/>
      <c r="BO7" s="99"/>
      <c r="BP7" s="100"/>
      <c r="BQ7" s="103"/>
      <c r="BR7" s="103"/>
      <c r="BS7" s="103"/>
      <c r="BT7" s="103"/>
      <c r="BU7" s="103"/>
      <c r="BV7" s="99"/>
      <c r="BW7" s="99"/>
      <c r="BX7" s="99"/>
      <c r="BY7" s="100"/>
      <c r="BZ7" s="103"/>
      <c r="CA7" s="103"/>
      <c r="CB7" s="103"/>
      <c r="CC7" s="103"/>
      <c r="CD7" s="103"/>
      <c r="CE7" s="99"/>
      <c r="CF7" s="99"/>
      <c r="CG7" s="99"/>
      <c r="CH7" s="100"/>
      <c r="CI7" s="103"/>
      <c r="CJ7" s="103"/>
      <c r="CK7" s="103"/>
      <c r="CL7" s="103"/>
      <c r="CM7" s="103"/>
      <c r="CN7" s="99"/>
      <c r="CO7" s="99"/>
      <c r="CP7" s="99"/>
      <c r="CQ7" s="100"/>
      <c r="CR7" s="103"/>
      <c r="CS7" s="103"/>
      <c r="CT7" s="103"/>
      <c r="CU7" s="103"/>
      <c r="CV7" s="103"/>
      <c r="CW7" s="99"/>
      <c r="CX7" s="99"/>
      <c r="CY7" s="99"/>
      <c r="CZ7" s="100"/>
      <c r="DA7" s="103"/>
      <c r="DB7" s="103"/>
      <c r="DC7" s="103"/>
      <c r="DD7" s="103"/>
      <c r="DE7" s="103"/>
      <c r="DF7" s="99"/>
      <c r="DG7" s="99"/>
      <c r="DH7" s="99"/>
      <c r="DI7" s="100"/>
      <c r="DJ7" s="103"/>
      <c r="DK7" s="103"/>
      <c r="DL7" s="103"/>
      <c r="DM7" s="103"/>
      <c r="DN7" s="103"/>
      <c r="DO7" s="99"/>
      <c r="DP7" s="99"/>
      <c r="DQ7" s="99"/>
      <c r="DR7" s="100"/>
      <c r="DS7" s="103"/>
      <c r="DT7" s="103"/>
      <c r="DU7" s="103"/>
      <c r="DV7" s="103"/>
      <c r="DW7" s="103"/>
      <c r="DX7" s="99"/>
      <c r="DY7" s="99"/>
      <c r="DZ7" s="99"/>
      <c r="EA7" s="100"/>
      <c r="EB7" s="103"/>
      <c r="EC7" s="103"/>
      <c r="ED7" s="103"/>
      <c r="EE7" s="103"/>
      <c r="EF7" s="103"/>
      <c r="EG7" s="99"/>
      <c r="EH7" s="99"/>
      <c r="EI7" s="99"/>
      <c r="EJ7" s="100"/>
      <c r="EK7" s="103"/>
      <c r="EL7" s="103"/>
      <c r="EM7" s="103"/>
      <c r="EN7" s="103"/>
      <c r="EO7" s="103"/>
      <c r="EP7" s="99"/>
      <c r="EQ7" s="99"/>
      <c r="ER7" s="99"/>
      <c r="ES7" s="100"/>
      <c r="ET7" s="103"/>
      <c r="EU7" s="103"/>
      <c r="EV7" s="103"/>
      <c r="EW7" s="103"/>
      <c r="EX7" s="103"/>
      <c r="EY7" s="99"/>
      <c r="EZ7" s="99"/>
      <c r="FA7" s="99"/>
      <c r="FB7" s="100"/>
      <c r="FC7" s="103"/>
      <c r="FD7" s="103"/>
      <c r="FE7" s="103"/>
      <c r="FF7" s="103"/>
      <c r="FG7" s="103"/>
      <c r="FH7" s="99"/>
      <c r="FI7" s="99"/>
      <c r="FJ7" s="99"/>
      <c r="FK7" s="100"/>
      <c r="FL7" s="103"/>
      <c r="FM7" s="103"/>
      <c r="FN7" s="103"/>
      <c r="FO7" s="103"/>
      <c r="FP7" s="103"/>
      <c r="FQ7" s="99"/>
      <c r="FR7" s="99"/>
      <c r="FS7" s="99"/>
      <c r="FT7" s="100"/>
      <c r="FU7" s="103"/>
      <c r="FV7" s="103"/>
      <c r="FW7" s="103"/>
      <c r="FX7" s="103"/>
      <c r="FY7" s="103"/>
      <c r="FZ7" s="99"/>
      <c r="GA7" s="99"/>
      <c r="GB7" s="99"/>
      <c r="GC7" s="100"/>
      <c r="GD7" s="103"/>
      <c r="GE7" s="103"/>
      <c r="GF7" s="103"/>
      <c r="GG7" s="103"/>
      <c r="GH7" s="103"/>
      <c r="GI7" s="99"/>
      <c r="GJ7" s="99"/>
      <c r="GK7" s="99"/>
      <c r="GL7" s="100"/>
      <c r="GM7" s="103"/>
      <c r="GN7" s="103"/>
      <c r="GO7" s="103"/>
      <c r="GP7" s="103"/>
      <c r="GQ7" s="103"/>
      <c r="GR7" s="99"/>
      <c r="GS7" s="99"/>
      <c r="GT7" s="99"/>
      <c r="GU7" s="100"/>
      <c r="GV7" s="103"/>
      <c r="GW7" s="103"/>
      <c r="GX7" s="103"/>
      <c r="GY7" s="103"/>
      <c r="GZ7" s="103"/>
      <c r="HA7" s="99"/>
      <c r="HB7" s="99"/>
      <c r="HC7" s="99"/>
      <c r="HD7" s="100"/>
      <c r="HE7" s="103"/>
      <c r="HF7" s="103"/>
      <c r="HG7" s="103"/>
      <c r="HH7" s="103"/>
      <c r="HI7" s="103"/>
      <c r="HJ7" s="99"/>
      <c r="HK7" s="99"/>
      <c r="HL7" s="99"/>
      <c r="HM7" s="100"/>
      <c r="HN7" s="103"/>
      <c r="HO7" s="103"/>
      <c r="HP7" s="103"/>
      <c r="HQ7" s="103"/>
      <c r="HR7" s="103"/>
      <c r="HS7" s="99"/>
      <c r="HT7" s="99"/>
      <c r="HU7" s="99"/>
      <c r="HV7" s="100"/>
      <c r="HW7" s="103"/>
      <c r="HX7" s="103"/>
      <c r="HY7" s="103"/>
      <c r="HZ7" s="103"/>
      <c r="IA7" s="103"/>
      <c r="IB7" s="99"/>
      <c r="IC7" s="99"/>
      <c r="ID7" s="99"/>
      <c r="IE7" s="100"/>
      <c r="IF7" s="103"/>
      <c r="IG7" s="103"/>
      <c r="IH7" s="103"/>
      <c r="II7" s="103"/>
      <c r="IJ7" s="103"/>
      <c r="IK7" s="99"/>
      <c r="IL7" s="99"/>
      <c r="IM7" s="99"/>
      <c r="IN7" s="100"/>
      <c r="IO7" s="103"/>
      <c r="IP7" s="103"/>
      <c r="IQ7" s="103"/>
      <c r="IR7" s="103"/>
      <c r="IS7" s="103"/>
    </row>
    <row r="8" spans="1:253" ht="26.25" x14ac:dyDescent="0.4">
      <c r="A8" s="104" t="s">
        <v>12</v>
      </c>
      <c r="B8" s="104">
        <v>2</v>
      </c>
      <c r="C8" s="104" t="s">
        <v>57</v>
      </c>
      <c r="D8" s="105" t="s">
        <v>87</v>
      </c>
      <c r="E8" s="106" t="s">
        <v>56</v>
      </c>
      <c r="F8" s="80">
        <f>F7+$P$16</f>
        <v>54.28</v>
      </c>
      <c r="G8" s="80">
        <f>F8-H8</f>
        <v>60.52</v>
      </c>
      <c r="H8" s="80">
        <f>-$P$11</f>
        <v>-6.24</v>
      </c>
      <c r="I8" s="79">
        <f>$P$8+$P$9+$P$10+$P$12+$P$13</f>
        <v>28.41</v>
      </c>
      <c r="J8" s="80">
        <f>F8+I8</f>
        <v>82.69</v>
      </c>
      <c r="K8" s="99"/>
      <c r="L8" s="99"/>
      <c r="M8" s="99"/>
      <c r="N8" s="100"/>
      <c r="O8" s="107" t="s">
        <v>51</v>
      </c>
      <c r="P8" s="102">
        <v>10.98</v>
      </c>
      <c r="Q8" s="103"/>
      <c r="R8" s="103" t="s">
        <v>90</v>
      </c>
      <c r="S8" s="103"/>
      <c r="T8" s="99"/>
      <c r="U8" s="99"/>
      <c r="V8" s="99"/>
      <c r="W8" s="100"/>
      <c r="X8" s="103"/>
      <c r="Y8" s="103"/>
      <c r="Z8" s="103"/>
      <c r="AA8" s="103"/>
      <c r="AB8" s="103"/>
      <c r="AC8" s="99"/>
      <c r="AD8" s="99"/>
      <c r="AE8" s="99"/>
      <c r="AF8" s="100"/>
      <c r="AG8" s="103"/>
      <c r="AH8" s="103"/>
      <c r="AI8" s="103"/>
      <c r="AJ8" s="103"/>
      <c r="AK8" s="103"/>
      <c r="AL8" s="99"/>
      <c r="AM8" s="99"/>
      <c r="AN8" s="99"/>
      <c r="AO8" s="100"/>
      <c r="AP8" s="103"/>
      <c r="AQ8" s="103"/>
      <c r="AR8" s="103"/>
      <c r="AS8" s="103"/>
      <c r="AT8" s="103"/>
      <c r="AU8" s="99"/>
      <c r="AV8" s="99"/>
      <c r="AW8" s="99"/>
      <c r="AX8" s="100"/>
      <c r="AY8" s="103"/>
      <c r="AZ8" s="103"/>
      <c r="BA8" s="103"/>
      <c r="BB8" s="103"/>
      <c r="BC8" s="103"/>
      <c r="BD8" s="99"/>
      <c r="BE8" s="99"/>
      <c r="BF8" s="99"/>
      <c r="BG8" s="100"/>
      <c r="BH8" s="103"/>
      <c r="BI8" s="103"/>
      <c r="BJ8" s="103"/>
      <c r="BK8" s="103"/>
      <c r="BL8" s="103"/>
      <c r="BM8" s="99"/>
      <c r="BN8" s="99"/>
      <c r="BO8" s="99"/>
      <c r="BP8" s="100"/>
      <c r="BQ8" s="103"/>
      <c r="BR8" s="103"/>
      <c r="BS8" s="103"/>
      <c r="BT8" s="103"/>
      <c r="BU8" s="103"/>
      <c r="BV8" s="99"/>
      <c r="BW8" s="99"/>
      <c r="BX8" s="99"/>
      <c r="BY8" s="100"/>
      <c r="BZ8" s="103"/>
      <c r="CA8" s="103"/>
      <c r="CB8" s="103"/>
      <c r="CC8" s="103"/>
      <c r="CD8" s="103"/>
      <c r="CE8" s="99"/>
      <c r="CF8" s="99"/>
      <c r="CG8" s="99"/>
      <c r="CH8" s="100"/>
      <c r="CI8" s="103"/>
      <c r="CJ8" s="103"/>
      <c r="CK8" s="103"/>
      <c r="CL8" s="103"/>
      <c r="CM8" s="103"/>
      <c r="CN8" s="99"/>
      <c r="CO8" s="99"/>
      <c r="CP8" s="99"/>
      <c r="CQ8" s="100"/>
      <c r="CR8" s="103"/>
      <c r="CS8" s="103"/>
      <c r="CT8" s="103"/>
      <c r="CU8" s="103"/>
      <c r="CV8" s="103"/>
      <c r="CW8" s="99"/>
      <c r="CX8" s="99"/>
      <c r="CY8" s="99"/>
      <c r="CZ8" s="100"/>
      <c r="DA8" s="103"/>
      <c r="DB8" s="103"/>
      <c r="DC8" s="103"/>
      <c r="DD8" s="103"/>
      <c r="DE8" s="103"/>
      <c r="DF8" s="99"/>
      <c r="DG8" s="99"/>
      <c r="DH8" s="99"/>
      <c r="DI8" s="100"/>
      <c r="DJ8" s="103"/>
      <c r="DK8" s="103"/>
      <c r="DL8" s="103"/>
      <c r="DM8" s="103"/>
      <c r="DN8" s="103"/>
      <c r="DO8" s="99"/>
      <c r="DP8" s="99"/>
      <c r="DQ8" s="99"/>
      <c r="DR8" s="100"/>
      <c r="DS8" s="103"/>
      <c r="DT8" s="103"/>
      <c r="DU8" s="103"/>
      <c r="DV8" s="103"/>
      <c r="DW8" s="103"/>
      <c r="DX8" s="99"/>
      <c r="DY8" s="99"/>
      <c r="DZ8" s="99"/>
      <c r="EA8" s="100"/>
      <c r="EB8" s="103"/>
      <c r="EC8" s="103"/>
      <c r="ED8" s="103"/>
      <c r="EE8" s="103"/>
      <c r="EF8" s="103"/>
      <c r="EG8" s="99"/>
      <c r="EH8" s="99"/>
      <c r="EI8" s="99"/>
      <c r="EJ8" s="100"/>
      <c r="EK8" s="103"/>
      <c r="EL8" s="103"/>
      <c r="EM8" s="103"/>
      <c r="EN8" s="103"/>
      <c r="EO8" s="103"/>
      <c r="EP8" s="99"/>
      <c r="EQ8" s="99"/>
      <c r="ER8" s="99"/>
      <c r="ES8" s="100"/>
      <c r="ET8" s="103"/>
      <c r="EU8" s="103"/>
      <c r="EV8" s="103"/>
      <c r="EW8" s="103"/>
      <c r="EX8" s="103"/>
      <c r="EY8" s="99"/>
      <c r="EZ8" s="99"/>
      <c r="FA8" s="99"/>
      <c r="FB8" s="100"/>
      <c r="FC8" s="103"/>
      <c r="FD8" s="103"/>
      <c r="FE8" s="103"/>
      <c r="FF8" s="103"/>
      <c r="FG8" s="103"/>
      <c r="FH8" s="99"/>
      <c r="FI8" s="99"/>
      <c r="FJ8" s="99"/>
      <c r="FK8" s="100"/>
      <c r="FL8" s="103"/>
      <c r="FM8" s="103"/>
      <c r="FN8" s="103"/>
      <c r="FO8" s="103"/>
      <c r="FP8" s="103"/>
      <c r="FQ8" s="99"/>
      <c r="FR8" s="99"/>
      <c r="FS8" s="99"/>
      <c r="FT8" s="100"/>
      <c r="FU8" s="103"/>
      <c r="FV8" s="103"/>
      <c r="FW8" s="103"/>
      <c r="FX8" s="103"/>
      <c r="FY8" s="103"/>
      <c r="FZ8" s="99"/>
      <c r="GA8" s="99"/>
      <c r="GB8" s="99"/>
      <c r="GC8" s="100"/>
      <c r="GD8" s="103"/>
      <c r="GE8" s="103"/>
      <c r="GF8" s="103"/>
      <c r="GG8" s="103"/>
      <c r="GH8" s="103"/>
      <c r="GI8" s="99"/>
      <c r="GJ8" s="99"/>
      <c r="GK8" s="99"/>
      <c r="GL8" s="100"/>
      <c r="GM8" s="103"/>
      <c r="GN8" s="103"/>
      <c r="GO8" s="103"/>
      <c r="GP8" s="103"/>
      <c r="GQ8" s="103"/>
      <c r="GR8" s="99"/>
      <c r="GS8" s="99"/>
      <c r="GT8" s="99"/>
      <c r="GU8" s="100"/>
      <c r="GV8" s="103"/>
      <c r="GW8" s="103"/>
      <c r="GX8" s="103"/>
      <c r="GY8" s="103"/>
      <c r="GZ8" s="103"/>
      <c r="HA8" s="99"/>
      <c r="HB8" s="99"/>
      <c r="HC8" s="99"/>
      <c r="HD8" s="100"/>
      <c r="HE8" s="103"/>
      <c r="HF8" s="103"/>
      <c r="HG8" s="103"/>
      <c r="HH8" s="103"/>
      <c r="HI8" s="103"/>
      <c r="HJ8" s="99"/>
      <c r="HK8" s="99"/>
      <c r="HL8" s="99"/>
      <c r="HM8" s="100"/>
      <c r="HN8" s="103"/>
      <c r="HO8" s="103"/>
      <c r="HP8" s="103"/>
      <c r="HQ8" s="103"/>
      <c r="HR8" s="103"/>
      <c r="HS8" s="99"/>
      <c r="HT8" s="99"/>
      <c r="HU8" s="99"/>
      <c r="HV8" s="100"/>
      <c r="HW8" s="103"/>
      <c r="HX8" s="103"/>
      <c r="HY8" s="103"/>
      <c r="HZ8" s="103"/>
      <c r="IA8" s="103"/>
      <c r="IB8" s="99"/>
      <c r="IC8" s="99"/>
      <c r="ID8" s="99"/>
      <c r="IE8" s="100"/>
      <c r="IF8" s="103"/>
      <c r="IG8" s="103"/>
      <c r="IH8" s="103"/>
      <c r="II8" s="103"/>
      <c r="IJ8" s="103"/>
      <c r="IK8" s="99"/>
      <c r="IL8" s="99"/>
      <c r="IM8" s="99"/>
      <c r="IN8" s="100"/>
      <c r="IO8" s="103"/>
      <c r="IP8" s="103"/>
      <c r="IQ8" s="103"/>
      <c r="IR8" s="103"/>
      <c r="IS8" s="103"/>
    </row>
    <row r="9" spans="1:253" ht="13.5" customHeight="1" x14ac:dyDescent="0.4">
      <c r="A9" s="99"/>
      <c r="B9" s="99"/>
      <c r="C9" s="99"/>
      <c r="D9" s="99"/>
      <c r="E9" s="100"/>
      <c r="F9" s="103"/>
      <c r="G9" s="103"/>
      <c r="H9" s="103"/>
      <c r="I9" s="103"/>
      <c r="J9" s="103"/>
      <c r="K9" s="99"/>
      <c r="L9" s="99"/>
      <c r="M9" s="99"/>
      <c r="N9" s="100"/>
      <c r="O9" s="101" t="s">
        <v>53</v>
      </c>
      <c r="P9" s="102">
        <v>1</v>
      </c>
      <c r="Q9" s="103"/>
      <c r="R9" s="103" t="s">
        <v>90</v>
      </c>
      <c r="S9" s="103"/>
      <c r="T9" s="99"/>
      <c r="U9" s="99"/>
      <c r="V9" s="99"/>
      <c r="W9" s="100"/>
      <c r="X9" s="103"/>
      <c r="Y9" s="103"/>
      <c r="Z9" s="103"/>
      <c r="AA9" s="103"/>
      <c r="AB9" s="103"/>
      <c r="AC9" s="99"/>
      <c r="AD9" s="99"/>
      <c r="AE9" s="99"/>
      <c r="AF9" s="100"/>
      <c r="AG9" s="103"/>
      <c r="AH9" s="103"/>
      <c r="AI9" s="103"/>
      <c r="AJ9" s="103"/>
      <c r="AK9" s="103"/>
      <c r="AL9" s="99"/>
      <c r="AM9" s="99"/>
      <c r="AN9" s="99"/>
      <c r="AO9" s="100"/>
      <c r="AP9" s="103"/>
      <c r="AQ9" s="103"/>
      <c r="AR9" s="103"/>
      <c r="AS9" s="103"/>
      <c r="AT9" s="103"/>
      <c r="AU9" s="99"/>
      <c r="AV9" s="99"/>
      <c r="AW9" s="99"/>
      <c r="AX9" s="100"/>
      <c r="AY9" s="103"/>
      <c r="AZ9" s="103"/>
      <c r="BA9" s="103"/>
      <c r="BB9" s="103"/>
      <c r="BC9" s="103"/>
      <c r="BD9" s="99"/>
      <c r="BE9" s="99"/>
      <c r="BF9" s="99"/>
      <c r="BG9" s="100"/>
      <c r="BH9" s="103"/>
      <c r="BI9" s="103"/>
      <c r="BJ9" s="103"/>
      <c r="BK9" s="103"/>
      <c r="BL9" s="103"/>
      <c r="BM9" s="99"/>
      <c r="BN9" s="99"/>
      <c r="BO9" s="99"/>
      <c r="BP9" s="100"/>
      <c r="BQ9" s="103"/>
      <c r="BR9" s="103"/>
      <c r="BS9" s="103"/>
      <c r="BT9" s="103"/>
      <c r="BU9" s="103"/>
      <c r="BV9" s="99"/>
      <c r="BW9" s="99"/>
      <c r="BX9" s="99"/>
      <c r="BY9" s="100"/>
      <c r="BZ9" s="103"/>
      <c r="CA9" s="103"/>
      <c r="CB9" s="103"/>
      <c r="CC9" s="103"/>
      <c r="CD9" s="103"/>
      <c r="CE9" s="99"/>
      <c r="CF9" s="99"/>
      <c r="CG9" s="99"/>
      <c r="CH9" s="100"/>
      <c r="CI9" s="103"/>
      <c r="CJ9" s="103"/>
      <c r="CK9" s="103"/>
      <c r="CL9" s="103"/>
      <c r="CM9" s="103"/>
      <c r="CN9" s="99"/>
      <c r="CO9" s="99"/>
      <c r="CP9" s="99"/>
      <c r="CQ9" s="100"/>
      <c r="CR9" s="103"/>
      <c r="CS9" s="103"/>
      <c r="CT9" s="103"/>
      <c r="CU9" s="103"/>
      <c r="CV9" s="103"/>
      <c r="CW9" s="99"/>
      <c r="CX9" s="99"/>
      <c r="CY9" s="99"/>
      <c r="CZ9" s="100"/>
      <c r="DA9" s="103"/>
      <c r="DB9" s="103"/>
      <c r="DC9" s="103"/>
      <c r="DD9" s="103"/>
      <c r="DE9" s="103"/>
      <c r="DF9" s="99"/>
      <c r="DG9" s="99"/>
      <c r="DH9" s="99"/>
      <c r="DI9" s="100"/>
      <c r="DJ9" s="103"/>
      <c r="DK9" s="103"/>
      <c r="DL9" s="103"/>
      <c r="DM9" s="103"/>
      <c r="DN9" s="103"/>
      <c r="DO9" s="99"/>
      <c r="DP9" s="99"/>
      <c r="DQ9" s="99"/>
      <c r="DR9" s="100"/>
      <c r="DS9" s="103"/>
      <c r="DT9" s="103"/>
      <c r="DU9" s="103"/>
      <c r="DV9" s="103"/>
      <c r="DW9" s="103"/>
      <c r="DX9" s="99"/>
      <c r="DY9" s="99"/>
      <c r="DZ9" s="99"/>
      <c r="EA9" s="100"/>
      <c r="EB9" s="103"/>
      <c r="EC9" s="103"/>
      <c r="ED9" s="103"/>
      <c r="EE9" s="103"/>
      <c r="EF9" s="103"/>
      <c r="EG9" s="99"/>
      <c r="EH9" s="99"/>
      <c r="EI9" s="99"/>
      <c r="EJ9" s="100"/>
      <c r="EK9" s="103"/>
      <c r="EL9" s="103"/>
      <c r="EM9" s="103"/>
      <c r="EN9" s="103"/>
      <c r="EO9" s="103"/>
      <c r="EP9" s="99"/>
      <c r="EQ9" s="99"/>
      <c r="ER9" s="99"/>
      <c r="ES9" s="100"/>
      <c r="ET9" s="103"/>
      <c r="EU9" s="103"/>
      <c r="EV9" s="103"/>
      <c r="EW9" s="103"/>
      <c r="EX9" s="103"/>
      <c r="EY9" s="99"/>
      <c r="EZ9" s="99"/>
      <c r="FA9" s="99"/>
      <c r="FB9" s="100"/>
      <c r="FC9" s="103"/>
      <c r="FD9" s="103"/>
      <c r="FE9" s="103"/>
      <c r="FF9" s="103"/>
      <c r="FG9" s="103"/>
      <c r="FH9" s="99"/>
      <c r="FI9" s="99"/>
      <c r="FJ9" s="99"/>
      <c r="FK9" s="100"/>
      <c r="FL9" s="103"/>
      <c r="FM9" s="103"/>
      <c r="FN9" s="103"/>
      <c r="FO9" s="103"/>
      <c r="FP9" s="103"/>
      <c r="FQ9" s="99"/>
      <c r="FR9" s="99"/>
      <c r="FS9" s="99"/>
      <c r="FT9" s="100"/>
      <c r="FU9" s="103"/>
      <c r="FV9" s="103"/>
      <c r="FW9" s="103"/>
      <c r="FX9" s="103"/>
      <c r="FY9" s="103"/>
      <c r="FZ9" s="99"/>
      <c r="GA9" s="99"/>
      <c r="GB9" s="99"/>
      <c r="GC9" s="100"/>
      <c r="GD9" s="103"/>
      <c r="GE9" s="103"/>
      <c r="GF9" s="103"/>
      <c r="GG9" s="103"/>
      <c r="GH9" s="103"/>
      <c r="GI9" s="99"/>
      <c r="GJ9" s="99"/>
      <c r="GK9" s="99"/>
      <c r="GL9" s="100"/>
      <c r="GM9" s="103"/>
      <c r="GN9" s="103"/>
      <c r="GO9" s="103"/>
      <c r="GP9" s="103"/>
      <c r="GQ9" s="103"/>
      <c r="GR9" s="99"/>
      <c r="GS9" s="99"/>
      <c r="GT9" s="99"/>
      <c r="GU9" s="100"/>
      <c r="GV9" s="103"/>
      <c r="GW9" s="103"/>
      <c r="GX9" s="103"/>
      <c r="GY9" s="103"/>
      <c r="GZ9" s="103"/>
      <c r="HA9" s="99"/>
      <c r="HB9" s="99"/>
      <c r="HC9" s="99"/>
      <c r="HD9" s="100"/>
      <c r="HE9" s="103"/>
      <c r="HF9" s="103"/>
      <c r="HG9" s="103"/>
      <c r="HH9" s="103"/>
      <c r="HI9" s="103"/>
      <c r="HJ9" s="99"/>
      <c r="HK9" s="99"/>
      <c r="HL9" s="99"/>
      <c r="HM9" s="100"/>
      <c r="HN9" s="103"/>
      <c r="HO9" s="103"/>
      <c r="HP9" s="103"/>
      <c r="HQ9" s="103"/>
      <c r="HR9" s="103"/>
      <c r="HS9" s="99"/>
      <c r="HT9" s="99"/>
      <c r="HU9" s="99"/>
      <c r="HV9" s="100"/>
      <c r="HW9" s="103"/>
      <c r="HX9" s="103"/>
      <c r="HY9" s="103"/>
      <c r="HZ9" s="103"/>
      <c r="IA9" s="103"/>
      <c r="IB9" s="99"/>
      <c r="IC9" s="99"/>
      <c r="ID9" s="99"/>
      <c r="IE9" s="100"/>
      <c r="IF9" s="103"/>
      <c r="IG9" s="103"/>
      <c r="IH9" s="103"/>
      <c r="II9" s="103"/>
      <c r="IJ9" s="103"/>
      <c r="IK9" s="99"/>
      <c r="IL9" s="99"/>
      <c r="IM9" s="99"/>
      <c r="IN9" s="100"/>
      <c r="IO9" s="103"/>
      <c r="IP9" s="103"/>
      <c r="IQ9" s="103"/>
      <c r="IR9" s="103"/>
      <c r="IS9" s="103"/>
    </row>
    <row r="10" spans="1:253" ht="13.5" customHeight="1" x14ac:dyDescent="0.4">
      <c r="A10" s="108" t="s">
        <v>62</v>
      </c>
      <c r="B10" s="99"/>
      <c r="E10" s="100"/>
      <c r="F10" s="103"/>
      <c r="G10" s="103"/>
      <c r="H10" s="103"/>
      <c r="I10" s="103"/>
      <c r="J10" s="103"/>
      <c r="K10" s="99"/>
      <c r="L10" s="99"/>
      <c r="M10" s="99"/>
      <c r="N10" s="100"/>
      <c r="O10" s="109" t="s">
        <v>52</v>
      </c>
      <c r="P10" s="102">
        <v>14.87</v>
      </c>
      <c r="Q10" s="103"/>
      <c r="R10" s="103" t="s">
        <v>90</v>
      </c>
      <c r="S10" s="103"/>
      <c r="T10" s="99"/>
      <c r="U10" s="99"/>
      <c r="V10" s="89"/>
      <c r="W10" s="100"/>
      <c r="X10" s="103"/>
      <c r="Y10" s="103"/>
      <c r="Z10" s="103"/>
      <c r="AA10" s="103"/>
      <c r="AB10" s="103"/>
      <c r="AC10" s="99"/>
      <c r="AD10" s="99"/>
      <c r="AE10" s="99"/>
      <c r="AF10" s="100"/>
      <c r="AG10" s="103"/>
      <c r="AH10" s="103"/>
      <c r="AI10" s="103"/>
      <c r="AJ10" s="103"/>
      <c r="AK10" s="103"/>
      <c r="AL10" s="99"/>
      <c r="AM10" s="99"/>
      <c r="AN10" s="99"/>
      <c r="AO10" s="100"/>
      <c r="AP10" s="103"/>
      <c r="AQ10" s="103"/>
      <c r="AR10" s="103"/>
      <c r="AS10" s="103"/>
      <c r="AT10" s="103"/>
      <c r="AU10" s="99"/>
      <c r="AV10" s="99"/>
      <c r="AW10" s="99"/>
      <c r="AX10" s="100"/>
      <c r="AY10" s="103"/>
      <c r="AZ10" s="103"/>
      <c r="BA10" s="103"/>
      <c r="BB10" s="103"/>
      <c r="BC10" s="103"/>
      <c r="BD10" s="99"/>
      <c r="BE10" s="99"/>
      <c r="BF10" s="99"/>
      <c r="BG10" s="100"/>
      <c r="BH10" s="103"/>
      <c r="BI10" s="103"/>
      <c r="BJ10" s="103"/>
      <c r="BK10" s="103"/>
      <c r="BL10" s="103"/>
      <c r="BM10" s="99"/>
      <c r="BN10" s="99"/>
      <c r="BO10" s="99"/>
      <c r="BP10" s="100"/>
      <c r="BQ10" s="103"/>
      <c r="BR10" s="103"/>
      <c r="BS10" s="103"/>
      <c r="BT10" s="103"/>
      <c r="BU10" s="103"/>
      <c r="BV10" s="99"/>
      <c r="BW10" s="99"/>
      <c r="BX10" s="99"/>
      <c r="BY10" s="100"/>
      <c r="BZ10" s="103"/>
      <c r="CA10" s="103"/>
      <c r="CB10" s="103"/>
      <c r="CC10" s="103"/>
      <c r="CD10" s="103"/>
      <c r="CE10" s="99"/>
      <c r="CF10" s="99"/>
      <c r="CG10" s="99"/>
      <c r="CH10" s="100"/>
      <c r="CI10" s="103"/>
      <c r="CJ10" s="103"/>
      <c r="CK10" s="103"/>
      <c r="CL10" s="103"/>
      <c r="CM10" s="103"/>
      <c r="CN10" s="99"/>
      <c r="CO10" s="99"/>
      <c r="CP10" s="99"/>
      <c r="CQ10" s="100"/>
      <c r="CR10" s="103"/>
      <c r="CS10" s="103"/>
      <c r="CT10" s="103"/>
      <c r="CU10" s="103"/>
      <c r="CV10" s="103"/>
      <c r="CW10" s="99"/>
      <c r="CX10" s="99"/>
      <c r="CY10" s="99"/>
      <c r="CZ10" s="100"/>
      <c r="DA10" s="103"/>
      <c r="DB10" s="103"/>
      <c r="DC10" s="103"/>
      <c r="DD10" s="103"/>
      <c r="DE10" s="103"/>
      <c r="DF10" s="99"/>
      <c r="DG10" s="99"/>
      <c r="DH10" s="99"/>
      <c r="DI10" s="100"/>
      <c r="DJ10" s="103"/>
      <c r="DK10" s="103"/>
      <c r="DL10" s="103"/>
      <c r="DM10" s="103"/>
      <c r="DN10" s="103"/>
      <c r="DO10" s="99"/>
      <c r="DP10" s="99"/>
      <c r="DQ10" s="99"/>
      <c r="DR10" s="100"/>
      <c r="DS10" s="103"/>
      <c r="DT10" s="103"/>
      <c r="DU10" s="103"/>
      <c r="DV10" s="103"/>
      <c r="DW10" s="103"/>
      <c r="DX10" s="99"/>
      <c r="DY10" s="99"/>
      <c r="DZ10" s="99"/>
      <c r="EA10" s="100"/>
      <c r="EB10" s="103"/>
      <c r="EC10" s="103"/>
      <c r="ED10" s="103"/>
      <c r="EE10" s="103"/>
      <c r="EF10" s="103"/>
      <c r="EG10" s="99"/>
      <c r="EH10" s="99"/>
      <c r="EI10" s="99"/>
      <c r="EJ10" s="100"/>
      <c r="EK10" s="103"/>
      <c r="EL10" s="103"/>
      <c r="EM10" s="103"/>
      <c r="EN10" s="103"/>
      <c r="EO10" s="103"/>
      <c r="EP10" s="99"/>
      <c r="EQ10" s="99"/>
      <c r="ER10" s="99"/>
      <c r="ES10" s="100"/>
      <c r="ET10" s="103"/>
      <c r="EU10" s="103"/>
      <c r="EV10" s="103"/>
      <c r="EW10" s="103"/>
      <c r="EX10" s="103"/>
      <c r="EY10" s="99"/>
      <c r="EZ10" s="99"/>
      <c r="FA10" s="99"/>
      <c r="FB10" s="100"/>
      <c r="FC10" s="103"/>
      <c r="FD10" s="103"/>
      <c r="FE10" s="103"/>
      <c r="FF10" s="103"/>
      <c r="FG10" s="103"/>
      <c r="FH10" s="99"/>
      <c r="FI10" s="99"/>
      <c r="FJ10" s="99"/>
      <c r="FK10" s="100"/>
      <c r="FL10" s="103"/>
      <c r="FM10" s="103"/>
      <c r="FN10" s="103"/>
      <c r="FO10" s="103"/>
      <c r="FP10" s="103"/>
      <c r="FQ10" s="99"/>
      <c r="FR10" s="99"/>
      <c r="FS10" s="99"/>
      <c r="FT10" s="100"/>
      <c r="FU10" s="103"/>
      <c r="FV10" s="103"/>
      <c r="FW10" s="103"/>
      <c r="FX10" s="103"/>
      <c r="FY10" s="103"/>
      <c r="FZ10" s="99"/>
      <c r="GA10" s="99"/>
      <c r="GB10" s="99"/>
      <c r="GC10" s="100"/>
      <c r="GD10" s="103"/>
      <c r="GE10" s="103"/>
      <c r="GF10" s="103"/>
      <c r="GG10" s="103"/>
      <c r="GH10" s="103"/>
      <c r="GI10" s="99"/>
      <c r="GJ10" s="99"/>
      <c r="GK10" s="99"/>
      <c r="GL10" s="100"/>
      <c r="GM10" s="103"/>
      <c r="GN10" s="103"/>
      <c r="GO10" s="103"/>
      <c r="GP10" s="103"/>
      <c r="GQ10" s="103"/>
      <c r="GR10" s="99"/>
      <c r="GS10" s="99"/>
      <c r="GT10" s="99"/>
      <c r="GU10" s="100"/>
      <c r="GV10" s="103"/>
      <c r="GW10" s="103"/>
      <c r="GX10" s="103"/>
      <c r="GY10" s="103"/>
      <c r="GZ10" s="103"/>
      <c r="HA10" s="99"/>
      <c r="HB10" s="99"/>
      <c r="HC10" s="99"/>
      <c r="HD10" s="100"/>
      <c r="HE10" s="103"/>
      <c r="HF10" s="103"/>
      <c r="HG10" s="103"/>
      <c r="HH10" s="103"/>
      <c r="HI10" s="103"/>
      <c r="HJ10" s="99"/>
      <c r="HK10" s="99"/>
      <c r="HL10" s="99"/>
      <c r="HM10" s="100"/>
      <c r="HN10" s="103"/>
      <c r="HO10" s="103"/>
      <c r="HP10" s="103"/>
      <c r="HQ10" s="103"/>
      <c r="HR10" s="103"/>
      <c r="HS10" s="99"/>
      <c r="HT10" s="99"/>
      <c r="HU10" s="99"/>
      <c r="HV10" s="100"/>
      <c r="HW10" s="103"/>
      <c r="HX10" s="103"/>
      <c r="HY10" s="103"/>
      <c r="HZ10" s="103"/>
      <c r="IA10" s="103"/>
      <c r="IB10" s="99"/>
      <c r="IC10" s="99"/>
      <c r="ID10" s="99"/>
      <c r="IE10" s="100"/>
      <c r="IF10" s="103"/>
      <c r="IG10" s="103"/>
      <c r="IH10" s="103"/>
      <c r="II10" s="103"/>
      <c r="IJ10" s="103"/>
      <c r="IK10" s="99"/>
      <c r="IL10" s="99"/>
      <c r="IM10" s="99"/>
      <c r="IN10" s="100"/>
      <c r="IO10" s="103"/>
      <c r="IP10" s="103"/>
      <c r="IQ10" s="103"/>
      <c r="IR10" s="103"/>
      <c r="IS10" s="103"/>
    </row>
    <row r="11" spans="1:253" s="89" customFormat="1" ht="13.5" customHeight="1" x14ac:dyDescent="0.4">
      <c r="A11" s="89" t="s">
        <v>61</v>
      </c>
      <c r="C11" s="99"/>
      <c r="D11" s="99"/>
      <c r="E11" s="100"/>
      <c r="F11" s="103"/>
      <c r="G11" s="103"/>
      <c r="H11" s="103"/>
      <c r="I11" s="103"/>
      <c r="J11" s="103"/>
      <c r="K11" s="99"/>
      <c r="L11" s="99"/>
      <c r="O11" s="110" t="s">
        <v>55</v>
      </c>
      <c r="P11" s="102">
        <v>6.24</v>
      </c>
      <c r="R11" s="89" t="s">
        <v>90</v>
      </c>
      <c r="W11" s="111"/>
    </row>
    <row r="12" spans="1:253" s="89" customFormat="1" ht="13.5" customHeight="1" x14ac:dyDescent="0.4">
      <c r="C12" s="112"/>
      <c r="D12" s="112"/>
      <c r="O12" s="109" t="s">
        <v>93</v>
      </c>
      <c r="P12" s="102">
        <v>0.81</v>
      </c>
      <c r="W12" s="111"/>
    </row>
    <row r="13" spans="1:253" s="89" customFormat="1" ht="13.5" customHeight="1" x14ac:dyDescent="0.4">
      <c r="A13" s="113" t="str">
        <f>"An after-tax deduction of "&amp;TEXT(P11*-1,"$#,###.00")&amp;" per hour worked, including each overtime hour worked, shall be deducted from the employee’s paycheck and forwarded"</f>
        <v>An after-tax deduction of -$6.24 per hour worked, including each overtime hour worked, shall be deducted from the employee’s paycheck and forwarded</v>
      </c>
      <c r="C13" s="112"/>
      <c r="D13" s="112"/>
      <c r="O13" s="109" t="s">
        <v>94</v>
      </c>
      <c r="P13" s="102">
        <v>0.75</v>
      </c>
      <c r="R13" s="89" t="s">
        <v>91</v>
      </c>
      <c r="W13" s="111"/>
    </row>
    <row r="14" spans="1:253" s="89" customFormat="1" ht="13.5" customHeight="1" x14ac:dyDescent="0.4">
      <c r="A14" s="113" t="s">
        <v>63</v>
      </c>
      <c r="C14" s="112"/>
      <c r="D14" s="112"/>
      <c r="O14" s="110" t="s">
        <v>59</v>
      </c>
      <c r="P14" s="102">
        <v>0.02</v>
      </c>
      <c r="R14" s="89" t="s">
        <v>91</v>
      </c>
      <c r="U14" s="114"/>
      <c r="V14" s="115"/>
      <c r="W14" s="111"/>
    </row>
    <row r="15" spans="1:253" ht="13.5" customHeight="1" x14ac:dyDescent="0.4">
      <c r="A15" s="89"/>
      <c r="B15" s="89"/>
      <c r="C15" s="112"/>
      <c r="D15" s="112"/>
      <c r="E15" s="89"/>
      <c r="F15" s="89"/>
      <c r="G15" s="89"/>
      <c r="H15" s="89"/>
      <c r="I15" s="89"/>
      <c r="J15" s="89"/>
      <c r="K15" s="89"/>
      <c r="L15" s="89"/>
      <c r="M15" s="116"/>
      <c r="O15" s="110" t="s">
        <v>60</v>
      </c>
      <c r="P15" s="102">
        <v>0.01</v>
      </c>
      <c r="R15" s="83" t="s">
        <v>79</v>
      </c>
      <c r="U15" s="115"/>
      <c r="V15" s="115"/>
      <c r="W15" s="116"/>
      <c r="X15" s="115"/>
      <c r="Y15" s="115"/>
      <c r="AD15" s="117"/>
      <c r="AF15" s="117"/>
    </row>
    <row r="16" spans="1:253" ht="13.5" customHeight="1" x14ac:dyDescent="0.4">
      <c r="A16" s="118" t="s">
        <v>17</v>
      </c>
      <c r="B16" s="84"/>
      <c r="C16" s="112"/>
      <c r="D16" s="112"/>
      <c r="E16" s="88"/>
      <c r="F16" s="84"/>
      <c r="G16" s="84"/>
      <c r="H16" s="84"/>
      <c r="I16" s="116"/>
      <c r="J16" s="116"/>
      <c r="K16" s="116"/>
      <c r="L16" s="116"/>
      <c r="M16" s="116"/>
      <c r="O16" s="110" t="s">
        <v>72</v>
      </c>
      <c r="P16" s="102">
        <v>3.07</v>
      </c>
      <c r="R16" s="83" t="s">
        <v>83</v>
      </c>
      <c r="U16" s="115"/>
      <c r="V16" s="115"/>
      <c r="W16" s="116"/>
      <c r="X16" s="115"/>
      <c r="Y16" s="115"/>
      <c r="AD16" s="117"/>
      <c r="AF16" s="117"/>
    </row>
    <row r="17" spans="1:54" ht="13.5" customHeight="1" x14ac:dyDescent="0.4">
      <c r="A17" s="113" t="s">
        <v>64</v>
      </c>
      <c r="B17" s="88"/>
      <c r="C17" s="112"/>
      <c r="D17" s="112"/>
      <c r="E17" s="88"/>
      <c r="F17" s="84"/>
      <c r="G17" s="84"/>
      <c r="H17" s="84"/>
      <c r="I17" s="116"/>
      <c r="J17" s="116"/>
      <c r="K17" s="116"/>
      <c r="L17" s="116"/>
      <c r="M17" s="116"/>
      <c r="O17" s="101" t="s">
        <v>71</v>
      </c>
      <c r="P17" s="119">
        <v>0.25</v>
      </c>
      <c r="R17" s="83" t="s">
        <v>84</v>
      </c>
      <c r="U17" s="115"/>
      <c r="V17" s="115" t="s">
        <v>90</v>
      </c>
      <c r="W17" s="116"/>
      <c r="X17" s="115"/>
      <c r="Y17" s="115"/>
      <c r="AD17" s="117"/>
      <c r="AF17" s="117"/>
    </row>
    <row r="18" spans="1:54" ht="13.5" customHeight="1" x14ac:dyDescent="0.4">
      <c r="A18" s="113" t="s">
        <v>19</v>
      </c>
      <c r="B18" s="88"/>
      <c r="C18" s="112"/>
      <c r="D18" s="112"/>
      <c r="E18" s="88"/>
      <c r="F18" s="84"/>
      <c r="G18" s="84"/>
      <c r="H18" s="84"/>
      <c r="I18" s="116"/>
      <c r="J18" s="116"/>
      <c r="K18" s="116"/>
      <c r="L18" s="116"/>
      <c r="M18" s="116"/>
      <c r="O18" s="101" t="s">
        <v>73</v>
      </c>
      <c r="P18" s="119">
        <v>0.25</v>
      </c>
      <c r="Q18" s="120"/>
      <c r="R18" s="83" t="s">
        <v>81</v>
      </c>
      <c r="U18" s="115"/>
      <c r="V18" s="115" t="s">
        <v>90</v>
      </c>
      <c r="W18" s="116"/>
      <c r="X18" s="115"/>
      <c r="Y18" s="115"/>
      <c r="AD18" s="117"/>
      <c r="AF18" s="117"/>
    </row>
    <row r="19" spans="1:54" ht="13.5" customHeight="1" x14ac:dyDescent="0.4">
      <c r="A19" s="113" t="s">
        <v>20</v>
      </c>
      <c r="B19" s="88"/>
      <c r="C19" s="112"/>
      <c r="D19" s="112"/>
      <c r="E19" s="88"/>
      <c r="F19" s="84"/>
      <c r="G19" s="84"/>
      <c r="H19" s="84"/>
      <c r="I19" s="116"/>
      <c r="J19" s="116"/>
      <c r="K19" s="116"/>
      <c r="L19" s="116"/>
      <c r="M19" s="116"/>
      <c r="O19" s="121" t="s">
        <v>82</v>
      </c>
      <c r="P19" s="119">
        <v>0.06</v>
      </c>
      <c r="R19" s="83" t="s">
        <v>81</v>
      </c>
      <c r="U19" s="115"/>
      <c r="V19" s="115"/>
      <c r="W19" s="116"/>
      <c r="X19" s="115"/>
      <c r="Y19" s="115"/>
      <c r="AD19" s="117"/>
      <c r="AF19" s="117"/>
    </row>
    <row r="20" spans="1:54" ht="13.5" customHeight="1" x14ac:dyDescent="0.4">
      <c r="A20" s="113" t="s">
        <v>65</v>
      </c>
      <c r="B20" s="88"/>
      <c r="C20" s="112"/>
      <c r="D20" s="112"/>
      <c r="E20" s="88"/>
      <c r="F20" s="84"/>
      <c r="G20" s="84"/>
      <c r="H20" s="84"/>
      <c r="I20" s="116"/>
      <c r="J20" s="116"/>
      <c r="K20" s="116"/>
      <c r="L20" s="116"/>
      <c r="M20" s="116"/>
      <c r="O20" s="101" t="s">
        <v>89</v>
      </c>
      <c r="P20" s="119">
        <v>1</v>
      </c>
      <c r="U20" s="115"/>
      <c r="V20" s="115"/>
      <c r="W20" s="116"/>
      <c r="X20" s="115"/>
      <c r="Y20" s="115"/>
      <c r="AD20" s="117"/>
      <c r="AF20" s="117"/>
    </row>
    <row r="21" spans="1:54" ht="13.5" customHeight="1" x14ac:dyDescent="0.4">
      <c r="A21" s="113" t="s">
        <v>66</v>
      </c>
      <c r="B21" s="88"/>
      <c r="E21" s="88"/>
      <c r="F21" s="84"/>
      <c r="G21" s="84"/>
      <c r="H21" s="84"/>
      <c r="I21" s="116"/>
      <c r="J21" s="116"/>
      <c r="K21" s="116"/>
      <c r="L21" s="116"/>
      <c r="M21" s="116"/>
      <c r="U21" s="115"/>
      <c r="V21" s="115"/>
      <c r="W21" s="116"/>
      <c r="X21" s="115"/>
      <c r="Y21" s="115"/>
      <c r="AD21" s="117"/>
      <c r="AF21" s="117"/>
    </row>
    <row r="22" spans="1:54" ht="13.5" customHeight="1" x14ac:dyDescent="0.4">
      <c r="A22" s="113" t="s">
        <v>67</v>
      </c>
      <c r="B22" s="84"/>
      <c r="C22" s="112"/>
      <c r="D22" s="112"/>
      <c r="E22" s="88"/>
      <c r="F22" s="84"/>
      <c r="G22" s="84"/>
      <c r="H22" s="84"/>
      <c r="I22" s="116"/>
      <c r="J22" s="116"/>
      <c r="K22" s="116"/>
      <c r="L22" s="116"/>
      <c r="M22" s="116"/>
      <c r="O22" s="101" t="s">
        <v>88</v>
      </c>
      <c r="P22" s="122">
        <f>SUM(P7:P10,P12:P15,P19:P20)</f>
        <v>80.710000000000008</v>
      </c>
      <c r="U22" s="115"/>
      <c r="V22" s="115"/>
      <c r="W22" s="116"/>
      <c r="X22" s="115"/>
      <c r="Y22" s="115"/>
      <c r="AD22" s="117"/>
      <c r="AF22" s="117"/>
    </row>
    <row r="23" spans="1:54" ht="13.5" customHeight="1" x14ac:dyDescent="0.4">
      <c r="A23" s="113" t="s">
        <v>68</v>
      </c>
      <c r="B23" s="84"/>
      <c r="C23" s="112"/>
      <c r="D23" s="112"/>
      <c r="E23" s="88"/>
      <c r="F23" s="84"/>
      <c r="G23" s="84"/>
      <c r="H23" s="84"/>
      <c r="I23" s="116"/>
      <c r="J23" s="116"/>
      <c r="K23" s="116"/>
      <c r="L23" s="116"/>
      <c r="M23" s="116"/>
      <c r="P23" s="116">
        <v>80.72</v>
      </c>
      <c r="R23" s="123"/>
      <c r="S23" s="123"/>
      <c r="W23" s="116"/>
      <c r="X23" s="115"/>
      <c r="Y23" s="115"/>
      <c r="AD23" s="117"/>
      <c r="AF23" s="117"/>
    </row>
    <row r="24" spans="1:54" ht="13.5" customHeight="1" x14ac:dyDescent="0.4">
      <c r="A24" s="124"/>
      <c r="B24" s="84"/>
      <c r="C24" s="112"/>
      <c r="D24" s="112"/>
      <c r="E24" s="88"/>
      <c r="F24" s="84"/>
      <c r="G24" s="84"/>
      <c r="H24" s="84"/>
      <c r="I24" s="116"/>
      <c r="J24" s="116"/>
      <c r="K24" s="116"/>
      <c r="L24" s="116"/>
      <c r="M24" s="84"/>
      <c r="N24" s="84"/>
      <c r="P24" s="125">
        <f>P23-P22</f>
        <v>9.9999999999909051E-3</v>
      </c>
      <c r="T24" s="85"/>
    </row>
    <row r="25" spans="1:54" ht="13.5" customHeight="1" x14ac:dyDescent="0.4">
      <c r="A25" s="113" t="s">
        <v>78</v>
      </c>
      <c r="B25" s="126"/>
      <c r="C25" s="127"/>
      <c r="D25" s="127"/>
      <c r="E25" s="126"/>
      <c r="F25" s="128"/>
      <c r="G25" s="126"/>
      <c r="H25" s="129"/>
      <c r="I25" s="116"/>
      <c r="J25" s="126"/>
      <c r="K25" s="123"/>
      <c r="L25" s="126"/>
      <c r="M25" s="84"/>
      <c r="N25" s="84"/>
      <c r="P25" s="130"/>
      <c r="BB25" s="83"/>
    </row>
    <row r="26" spans="1:54" ht="13.5" customHeight="1" x14ac:dyDescent="0.4">
      <c r="A26" s="124"/>
      <c r="B26" s="113" t="s">
        <v>75</v>
      </c>
      <c r="C26" s="126"/>
      <c r="D26" s="126"/>
      <c r="E26" s="113" t="str">
        <f>TEXT(P16,"$#,###.00")&amp;" per hour"</f>
        <v>$3.07 per hour</v>
      </c>
      <c r="F26" s="128"/>
      <c r="G26" s="126"/>
      <c r="H26" s="126"/>
      <c r="I26" s="126"/>
      <c r="J26" s="126"/>
      <c r="K26" s="126"/>
      <c r="L26" s="126"/>
      <c r="M26" s="84"/>
      <c r="N26" s="84"/>
    </row>
    <row r="27" spans="1:54" ht="13.5" customHeight="1" x14ac:dyDescent="0.4">
      <c r="A27" s="82"/>
      <c r="B27" s="126"/>
      <c r="C27" s="126"/>
      <c r="D27" s="126"/>
      <c r="E27" s="126"/>
      <c r="F27" s="128"/>
      <c r="G27" s="126"/>
      <c r="H27" s="126"/>
      <c r="I27" s="126"/>
      <c r="J27" s="126"/>
      <c r="K27" s="126"/>
      <c r="L27" s="126"/>
      <c r="M27" s="84"/>
      <c r="N27" s="84"/>
    </row>
    <row r="28" spans="1:54" ht="13.5" customHeight="1" x14ac:dyDescent="0.4">
      <c r="A28" s="113" t="s">
        <v>80</v>
      </c>
    </row>
    <row r="29" spans="1:54" ht="12.75" customHeight="1" x14ac:dyDescent="0.4">
      <c r="B29" s="116"/>
    </row>
    <row r="34" spans="2:2" x14ac:dyDescent="0.4">
      <c r="B34" s="131"/>
    </row>
    <row r="35" spans="2:2" x14ac:dyDescent="0.4">
      <c r="B35" s="132"/>
    </row>
    <row r="36" spans="2:2" x14ac:dyDescent="0.4">
      <c r="B36" s="132"/>
    </row>
    <row r="37" spans="2:2" x14ac:dyDescent="0.4">
      <c r="B37" s="132"/>
    </row>
    <row r="38" spans="2:2" x14ac:dyDescent="0.4">
      <c r="B38" s="132"/>
    </row>
  </sheetData>
  <pageMargins left="0" right="0" top="0.75" bottom="0.5" header="0.5" footer="0.5"/>
  <pageSetup scale="81"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2012 Cement Finishers Local 633</vt:lpstr>
      <vt:lpstr>2015 Cement Finishers Local633</vt:lpstr>
      <vt:lpstr>2016 Cement Finishers Local </vt:lpstr>
      <vt:lpstr>2017 Cement Finishers Local </vt:lpstr>
      <vt:lpstr>2026 Cement Finishers Local </vt:lpstr>
      <vt:lpstr>'2012 Cement Finishers Local 633'!Print_Area</vt:lpstr>
      <vt:lpstr>'2015 Cement Finishers Local633'!Print_Area</vt:lpstr>
      <vt:lpstr>'2016 Cement Finishers Local '!Print_Area</vt:lpstr>
      <vt:lpstr>'2017 Cement Finishers Local '!Print_Area</vt:lpstr>
      <vt:lpstr>'2026 Cement Finishers Local '!Print_Area</vt:lpstr>
    </vt:vector>
  </TitlesOfParts>
  <Company>City of Minneapolis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Nelmspk0</dc:creator>
  <cp:lastModifiedBy>Kern, Dugan</cp:lastModifiedBy>
  <cp:lastPrinted>2016-04-19T19:47:51Z</cp:lastPrinted>
  <dcterms:created xsi:type="dcterms:W3CDTF">2011-08-11T14:25:07Z</dcterms:created>
  <dcterms:modified xsi:type="dcterms:W3CDTF">2026-05-14T18:05:37Z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